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sodecgouvqcca-my.sharepoint.com/personal/marlene_verger_sodec_gouv_qc_ca/Documents/MVerger_OneDrive/Revision_Documents_Programmes/Aff Int/Ajustements mineurs - Fév-Mars 2023/Musique/"/>
    </mc:Choice>
  </mc:AlternateContent>
  <xr:revisionPtr revIDLastSave="2071" documentId="13_ncr:1_{36998858-4DF4-4532-ABC9-BF440C192D51}" xr6:coauthVersionLast="47" xr6:coauthVersionMax="47" xr10:uidLastSave="{B035D8DB-0D40-4D47-9289-759F19364563}"/>
  <workbookProtection workbookAlgorithmName="SHA-512" workbookHashValue="UFI8TUOGYVkj+K1Z3KxfrjLbpJcKkhk8RPQZVSpRQI20cmF8uAhLqI1+YxlLIPu9HgLz0WPLq6qzRDwNTgmgHQ==" workbookSaltValue="F8uzquhV+BITJLVnfYNUyw==" workbookSpinCount="100000" lockStructure="1"/>
  <bookViews>
    <workbookView xWindow="28680" yWindow="-120" windowWidth="29040" windowHeight="15840" xr2:uid="{C95C40FD-B1B9-440C-8F93-B64558BF101E}"/>
  </bookViews>
  <sheets>
    <sheet name="Formulaire_Demande" sheetId="7" r:id="rId1"/>
    <sheet name="Fiche_Artiste" sheetId="18" r:id="rId2"/>
    <sheet name="Budget_par_Artiste" sheetId="1" r:id="rId3"/>
    <sheet name="Rapport_Final" sheetId="9" r:id="rId4"/>
    <sheet name="Data_Tableau_Comité" sheetId="23" state="hidden" r:id="rId5"/>
    <sheet name="Paramètres" sheetId="8" state="hidden" r:id="rId6"/>
  </sheets>
  <definedNames>
    <definedName name="_xlnm.Print_Area" localSheetId="2">Budget_par_Artiste!$A$1:$HK$58</definedName>
    <definedName name="_xlnm.Print_Area" localSheetId="0">Formulaire_Demande!$A$1:$L$160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F19" i="1" l="1"/>
  <c r="HD19" i="1"/>
  <c r="HB19" i="1"/>
  <c r="GZ19" i="1"/>
  <c r="GX19" i="1"/>
  <c r="GJ19" i="1"/>
  <c r="GH19" i="1"/>
  <c r="GF19" i="1"/>
  <c r="GD19" i="1"/>
  <c r="GB19" i="1"/>
  <c r="FN19" i="1"/>
  <c r="FL19" i="1"/>
  <c r="FJ19" i="1"/>
  <c r="FH19" i="1"/>
  <c r="FF19" i="1"/>
  <c r="ER19" i="1"/>
  <c r="EP19" i="1"/>
  <c r="EN19" i="1"/>
  <c r="EL19" i="1"/>
  <c r="EJ19" i="1"/>
  <c r="DV19" i="1"/>
  <c r="DT19" i="1"/>
  <c r="DR19" i="1"/>
  <c r="DP19" i="1"/>
  <c r="DN19" i="1"/>
  <c r="CZ19" i="1"/>
  <c r="CX19" i="1"/>
  <c r="CV19" i="1"/>
  <c r="CT19" i="1"/>
  <c r="CR19" i="1"/>
  <c r="CD19" i="1"/>
  <c r="CB19" i="1"/>
  <c r="BZ19" i="1"/>
  <c r="BX19" i="1"/>
  <c r="BV19" i="1"/>
  <c r="BH19" i="1"/>
  <c r="BF19" i="1"/>
  <c r="BD19" i="1"/>
  <c r="BB19" i="1"/>
  <c r="AZ19" i="1"/>
  <c r="AL19" i="1"/>
  <c r="AJ19" i="1"/>
  <c r="AH19" i="1"/>
  <c r="AF19" i="1"/>
  <c r="AD19" i="1"/>
  <c r="E61" i="9"/>
  <c r="E60" i="9"/>
  <c r="F56" i="9"/>
  <c r="KK40" i="18"/>
  <c r="KG40" i="18"/>
  <c r="KC40" i="18"/>
  <c r="JY40" i="18"/>
  <c r="JU40" i="18"/>
  <c r="JQ40" i="18"/>
  <c r="KK37" i="18"/>
  <c r="KG37" i="18"/>
  <c r="KC37" i="18"/>
  <c r="JY37" i="18"/>
  <c r="JU37" i="18"/>
  <c r="JQ37" i="18"/>
  <c r="KK36" i="18"/>
  <c r="KG36" i="18"/>
  <c r="KC36" i="18"/>
  <c r="JY36" i="18"/>
  <c r="JU36" i="18"/>
  <c r="JQ36" i="18"/>
  <c r="KK35" i="18"/>
  <c r="KG35" i="18"/>
  <c r="KC35" i="18"/>
  <c r="JY35" i="18"/>
  <c r="JU35" i="18"/>
  <c r="JQ35" i="18"/>
  <c r="JG40" i="18"/>
  <c r="JC40" i="18"/>
  <c r="IY40" i="18"/>
  <c r="IU40" i="18"/>
  <c r="IQ40" i="18"/>
  <c r="IM40" i="18"/>
  <c r="JG37" i="18"/>
  <c r="JC37" i="18"/>
  <c r="IY37" i="18"/>
  <c r="IU37" i="18"/>
  <c r="IQ37" i="18"/>
  <c r="IM37" i="18"/>
  <c r="JG36" i="18"/>
  <c r="JC36" i="18"/>
  <c r="IY36" i="18"/>
  <c r="IU36" i="18"/>
  <c r="IQ36" i="18"/>
  <c r="IM36" i="18"/>
  <c r="JG35" i="18"/>
  <c r="JC35" i="18"/>
  <c r="IY35" i="18"/>
  <c r="IU35" i="18"/>
  <c r="IQ35" i="18"/>
  <c r="IM35" i="18"/>
  <c r="IC40" i="18"/>
  <c r="HY40" i="18"/>
  <c r="HU40" i="18"/>
  <c r="HQ40" i="18"/>
  <c r="HM40" i="18"/>
  <c r="HI40" i="18"/>
  <c r="IC37" i="18"/>
  <c r="HY37" i="18"/>
  <c r="HU37" i="18"/>
  <c r="HQ37" i="18"/>
  <c r="HM37" i="18"/>
  <c r="HI37" i="18"/>
  <c r="IC36" i="18"/>
  <c r="HY36" i="18"/>
  <c r="HU36" i="18"/>
  <c r="HQ36" i="18"/>
  <c r="HM36" i="18"/>
  <c r="HI36" i="18"/>
  <c r="IC35" i="18"/>
  <c r="HY35" i="18"/>
  <c r="HU35" i="18"/>
  <c r="HQ35" i="18"/>
  <c r="HM35" i="18"/>
  <c r="HI35" i="18"/>
  <c r="GY40" i="18"/>
  <c r="GU40" i="18"/>
  <c r="GQ40" i="18"/>
  <c r="GM40" i="18"/>
  <c r="GI40" i="18"/>
  <c r="GE40" i="18"/>
  <c r="GY37" i="18"/>
  <c r="GU37" i="18"/>
  <c r="GQ37" i="18"/>
  <c r="GM37" i="18"/>
  <c r="GI37" i="18"/>
  <c r="GE37" i="18"/>
  <c r="GY36" i="18"/>
  <c r="GU36" i="18"/>
  <c r="GQ36" i="18"/>
  <c r="GM36" i="18"/>
  <c r="GI36" i="18"/>
  <c r="GE36" i="18"/>
  <c r="GY35" i="18"/>
  <c r="GU35" i="18"/>
  <c r="GQ35" i="18"/>
  <c r="GM35" i="18"/>
  <c r="GI35" i="18"/>
  <c r="GE35" i="18"/>
  <c r="FU40" i="18"/>
  <c r="FQ40" i="18"/>
  <c r="FM40" i="18"/>
  <c r="FI40" i="18"/>
  <c r="FE40" i="18"/>
  <c r="FA40" i="18"/>
  <c r="FU37" i="18"/>
  <c r="FQ37" i="18"/>
  <c r="FM37" i="18"/>
  <c r="FI37" i="18"/>
  <c r="FE37" i="18"/>
  <c r="FA37" i="18"/>
  <c r="FU36" i="18"/>
  <c r="FQ36" i="18"/>
  <c r="FM36" i="18"/>
  <c r="FI36" i="18"/>
  <c r="FE36" i="18"/>
  <c r="FA36" i="18"/>
  <c r="FU35" i="18"/>
  <c r="FQ35" i="18"/>
  <c r="FM35" i="18"/>
  <c r="FI35" i="18"/>
  <c r="FE35" i="18"/>
  <c r="FA35" i="18"/>
  <c r="EQ40" i="18"/>
  <c r="EM40" i="18"/>
  <c r="EI40" i="18"/>
  <c r="EE40" i="18"/>
  <c r="EA40" i="18"/>
  <c r="DW40" i="18"/>
  <c r="EQ37" i="18"/>
  <c r="EM37" i="18"/>
  <c r="EI37" i="18"/>
  <c r="EE37" i="18"/>
  <c r="EA37" i="18"/>
  <c r="DW37" i="18"/>
  <c r="EQ36" i="18"/>
  <c r="EM36" i="18"/>
  <c r="EI36" i="18"/>
  <c r="EE36" i="18"/>
  <c r="EA36" i="18"/>
  <c r="DW36" i="18"/>
  <c r="EQ35" i="18"/>
  <c r="EM35" i="18"/>
  <c r="EI35" i="18"/>
  <c r="EE35" i="18"/>
  <c r="EA35" i="18"/>
  <c r="DW35" i="18"/>
  <c r="DM40" i="18"/>
  <c r="DI40" i="18"/>
  <c r="DE40" i="18"/>
  <c r="DA40" i="18"/>
  <c r="CW40" i="18"/>
  <c r="CS40" i="18"/>
  <c r="DM37" i="18"/>
  <c r="DI37" i="18"/>
  <c r="DE37" i="18"/>
  <c r="DA37" i="18"/>
  <c r="CW37" i="18"/>
  <c r="CS37" i="18"/>
  <c r="DM36" i="18"/>
  <c r="DI36" i="18"/>
  <c r="DE36" i="18"/>
  <c r="DA36" i="18"/>
  <c r="CW36" i="18"/>
  <c r="CS36" i="18"/>
  <c r="DM35" i="18"/>
  <c r="DI35" i="18"/>
  <c r="DE35" i="18"/>
  <c r="DA35" i="18"/>
  <c r="CW35" i="18"/>
  <c r="CS35" i="18"/>
  <c r="CI40" i="18"/>
  <c r="CE40" i="18"/>
  <c r="CA40" i="18"/>
  <c r="BW40" i="18"/>
  <c r="BS40" i="18"/>
  <c r="BO40" i="18"/>
  <c r="CI37" i="18"/>
  <c r="CE37" i="18"/>
  <c r="CA37" i="18"/>
  <c r="BW37" i="18"/>
  <c r="BS37" i="18"/>
  <c r="BO37" i="18"/>
  <c r="CI36" i="18"/>
  <c r="CE36" i="18"/>
  <c r="CA36" i="18"/>
  <c r="BW36" i="18"/>
  <c r="BS36" i="18"/>
  <c r="BO36" i="18"/>
  <c r="CI35" i="18"/>
  <c r="CE35" i="18"/>
  <c r="CA35" i="18"/>
  <c r="BW35" i="18"/>
  <c r="BS35" i="18"/>
  <c r="BO35" i="18"/>
  <c r="BE40" i="18"/>
  <c r="BA40" i="18"/>
  <c r="AW40" i="18"/>
  <c r="AS40" i="18"/>
  <c r="AO40" i="18"/>
  <c r="AK40" i="18"/>
  <c r="BE37" i="18"/>
  <c r="BA37" i="18"/>
  <c r="AW37" i="18"/>
  <c r="AS37" i="18"/>
  <c r="AO37" i="18"/>
  <c r="AK37" i="18"/>
  <c r="BE36" i="18"/>
  <c r="BA36" i="18"/>
  <c r="AW36" i="18"/>
  <c r="AS36" i="18"/>
  <c r="AO36" i="18"/>
  <c r="AK36" i="18"/>
  <c r="BE35" i="18"/>
  <c r="BA35" i="18"/>
  <c r="AW35" i="18"/>
  <c r="AS35" i="18"/>
  <c r="AO35" i="18"/>
  <c r="AK35" i="18"/>
  <c r="C46" i="9"/>
  <c r="H62" i="9"/>
  <c r="H60" i="9"/>
  <c r="H61" i="9" s="1"/>
  <c r="J19" i="1"/>
  <c r="G138" i="7"/>
  <c r="G137" i="7"/>
  <c r="G136" i="7"/>
  <c r="G134" i="7"/>
  <c r="G133" i="7"/>
  <c r="G132" i="7"/>
  <c r="G131" i="7"/>
  <c r="G130" i="7"/>
  <c r="E140" i="7"/>
  <c r="E123" i="7"/>
  <c r="E129" i="7"/>
  <c r="E135" i="7"/>
  <c r="G27" i="23"/>
  <c r="H27" i="23" s="1"/>
  <c r="F27" i="23"/>
  <c r="E27" i="23"/>
  <c r="G26" i="23"/>
  <c r="H26" i="23" s="1"/>
  <c r="F26" i="23"/>
  <c r="E26" i="23"/>
  <c r="G25" i="23"/>
  <c r="H25" i="23" s="1"/>
  <c r="F25" i="23"/>
  <c r="E25" i="23"/>
  <c r="G24" i="23"/>
  <c r="H24" i="23" s="1"/>
  <c r="E24" i="23"/>
  <c r="G23" i="23"/>
  <c r="H23" i="23" s="1"/>
  <c r="F23" i="23"/>
  <c r="E23" i="23"/>
  <c r="G22" i="23"/>
  <c r="H22" i="23" s="1"/>
  <c r="E22" i="23"/>
  <c r="G21" i="23"/>
  <c r="H21" i="23" s="1"/>
  <c r="F21" i="23"/>
  <c r="E21" i="23"/>
  <c r="G20" i="23"/>
  <c r="H20" i="23" s="1"/>
  <c r="E20" i="23"/>
  <c r="G19" i="23"/>
  <c r="H19" i="23" s="1"/>
  <c r="E19" i="23"/>
  <c r="HG54" i="1" l="1"/>
  <c r="HF54" i="1"/>
  <c r="HE54" i="1"/>
  <c r="HD54" i="1"/>
  <c r="HC54" i="1"/>
  <c r="HB54" i="1"/>
  <c r="HA54" i="1"/>
  <c r="GZ54" i="1"/>
  <c r="GY54" i="1"/>
  <c r="GX54" i="1"/>
  <c r="HI52" i="1"/>
  <c r="HH52" i="1"/>
  <c r="HI51" i="1"/>
  <c r="HH51" i="1"/>
  <c r="HI50" i="1"/>
  <c r="HH50" i="1"/>
  <c r="HG48" i="1"/>
  <c r="HF48" i="1"/>
  <c r="HE48" i="1"/>
  <c r="HE56" i="1" s="1"/>
  <c r="HD48" i="1"/>
  <c r="HC48" i="1"/>
  <c r="HB48" i="1"/>
  <c r="HA48" i="1"/>
  <c r="GZ48" i="1"/>
  <c r="GY48" i="1"/>
  <c r="GX48" i="1"/>
  <c r="HI46" i="1"/>
  <c r="HH46" i="1"/>
  <c r="HI45" i="1"/>
  <c r="HH45" i="1"/>
  <c r="HI44" i="1"/>
  <c r="HH44" i="1"/>
  <c r="HI43" i="1"/>
  <c r="HH43" i="1"/>
  <c r="HI42" i="1"/>
  <c r="HH42" i="1"/>
  <c r="HI41" i="1"/>
  <c r="HH41" i="1"/>
  <c r="HI40" i="1"/>
  <c r="HI48" i="1" s="1"/>
  <c r="HH40" i="1"/>
  <c r="HG38" i="1"/>
  <c r="HF38" i="1"/>
  <c r="HE38" i="1"/>
  <c r="HD38" i="1"/>
  <c r="HD56" i="1" s="1"/>
  <c r="HC38" i="1"/>
  <c r="HB38" i="1"/>
  <c r="HA38" i="1"/>
  <c r="GZ38" i="1"/>
  <c r="GY38" i="1"/>
  <c r="GX38" i="1"/>
  <c r="HI36" i="1"/>
  <c r="HH36" i="1"/>
  <c r="HI35" i="1"/>
  <c r="HH35" i="1"/>
  <c r="HI34" i="1"/>
  <c r="HI38" i="1" s="1"/>
  <c r="HH34" i="1"/>
  <c r="HG31" i="1"/>
  <c r="HG56" i="1" s="1"/>
  <c r="HF31" i="1"/>
  <c r="HF56" i="1" s="1"/>
  <c r="HE31" i="1"/>
  <c r="HD31" i="1"/>
  <c r="HC31" i="1"/>
  <c r="HC56" i="1" s="1"/>
  <c r="HB31" i="1"/>
  <c r="HA31" i="1"/>
  <c r="HA56" i="1" s="1"/>
  <c r="GZ31" i="1"/>
  <c r="GZ56" i="1" s="1"/>
  <c r="GY31" i="1"/>
  <c r="GY56" i="1" s="1"/>
  <c r="GX31" i="1"/>
  <c r="GX56" i="1" s="1"/>
  <c r="HI29" i="1"/>
  <c r="HH29" i="1"/>
  <c r="HI28" i="1"/>
  <c r="HH28" i="1"/>
  <c r="HI27" i="1"/>
  <c r="HH27" i="1"/>
  <c r="HI26" i="1"/>
  <c r="HH26" i="1"/>
  <c r="HI25" i="1"/>
  <c r="HH25" i="1"/>
  <c r="HI24" i="1"/>
  <c r="HH24" i="1"/>
  <c r="HI23" i="1"/>
  <c r="HH23" i="1"/>
  <c r="HI22" i="1"/>
  <c r="HH22" i="1"/>
  <c r="GK54" i="1"/>
  <c r="GJ54" i="1"/>
  <c r="GI54" i="1"/>
  <c r="GH54" i="1"/>
  <c r="GG54" i="1"/>
  <c r="GF54" i="1"/>
  <c r="GE54" i="1"/>
  <c r="GD54" i="1"/>
  <c r="GC54" i="1"/>
  <c r="GB54" i="1"/>
  <c r="GM52" i="1"/>
  <c r="GL52" i="1"/>
  <c r="GM51" i="1"/>
  <c r="GL51" i="1"/>
  <c r="GM50" i="1"/>
  <c r="GM54" i="1" s="1"/>
  <c r="GL50" i="1"/>
  <c r="GL54" i="1" s="1"/>
  <c r="GK48" i="1"/>
  <c r="GJ48" i="1"/>
  <c r="GI48" i="1"/>
  <c r="GH48" i="1"/>
  <c r="GG48" i="1"/>
  <c r="GF48" i="1"/>
  <c r="GE48" i="1"/>
  <c r="GD48" i="1"/>
  <c r="GC48" i="1"/>
  <c r="GB48" i="1"/>
  <c r="GM46" i="1"/>
  <c r="GL46" i="1"/>
  <c r="GM45" i="1"/>
  <c r="GL45" i="1"/>
  <c r="GM44" i="1"/>
  <c r="GL44" i="1"/>
  <c r="GM43" i="1"/>
  <c r="GL43" i="1"/>
  <c r="GM42" i="1"/>
  <c r="GL42" i="1"/>
  <c r="GM41" i="1"/>
  <c r="GL41" i="1"/>
  <c r="GM40" i="1"/>
  <c r="GL40" i="1"/>
  <c r="GL48" i="1" s="1"/>
  <c r="GK38" i="1"/>
  <c r="GJ38" i="1"/>
  <c r="GI38" i="1"/>
  <c r="GH38" i="1"/>
  <c r="GG38" i="1"/>
  <c r="GF38" i="1"/>
  <c r="GE38" i="1"/>
  <c r="GD38" i="1"/>
  <c r="GC38" i="1"/>
  <c r="GB38" i="1"/>
  <c r="GM36" i="1"/>
  <c r="GL36" i="1"/>
  <c r="GM35" i="1"/>
  <c r="GL35" i="1"/>
  <c r="GM34" i="1"/>
  <c r="GL34" i="1"/>
  <c r="GL38" i="1" s="1"/>
  <c r="GK31" i="1"/>
  <c r="GK56" i="1" s="1"/>
  <c r="GJ31" i="1"/>
  <c r="GJ56" i="1" s="1"/>
  <c r="GI31" i="1"/>
  <c r="GI56" i="1" s="1"/>
  <c r="GH31" i="1"/>
  <c r="GH56" i="1" s="1"/>
  <c r="GG31" i="1"/>
  <c r="GG56" i="1" s="1"/>
  <c r="GF31" i="1"/>
  <c r="GE31" i="1"/>
  <c r="GE56" i="1" s="1"/>
  <c r="GD31" i="1"/>
  <c r="GD56" i="1" s="1"/>
  <c r="GC31" i="1"/>
  <c r="GC56" i="1" s="1"/>
  <c r="GB31" i="1"/>
  <c r="GB56" i="1" s="1"/>
  <c r="GM29" i="1"/>
  <c r="GL29" i="1"/>
  <c r="GM28" i="1"/>
  <c r="GL28" i="1"/>
  <c r="GM27" i="1"/>
  <c r="GL27" i="1"/>
  <c r="GM26" i="1"/>
  <c r="GL26" i="1"/>
  <c r="GM25" i="1"/>
  <c r="GL25" i="1"/>
  <c r="GM24" i="1"/>
  <c r="GL24" i="1"/>
  <c r="GM23" i="1"/>
  <c r="GL23" i="1"/>
  <c r="GM22" i="1"/>
  <c r="GL22" i="1"/>
  <c r="FO54" i="1"/>
  <c r="FN54" i="1"/>
  <c r="FM54" i="1"/>
  <c r="FL54" i="1"/>
  <c r="FK54" i="1"/>
  <c r="FJ54" i="1"/>
  <c r="FI54" i="1"/>
  <c r="FH54" i="1"/>
  <c r="FG54" i="1"/>
  <c r="FF54" i="1"/>
  <c r="FQ52" i="1"/>
  <c r="FP52" i="1"/>
  <c r="FQ51" i="1"/>
  <c r="FP51" i="1"/>
  <c r="FQ50" i="1"/>
  <c r="FP50" i="1"/>
  <c r="FO48" i="1"/>
  <c r="FN48" i="1"/>
  <c r="FM48" i="1"/>
  <c r="FL48" i="1"/>
  <c r="FK48" i="1"/>
  <c r="FJ48" i="1"/>
  <c r="FI48" i="1"/>
  <c r="FH48" i="1"/>
  <c r="FG48" i="1"/>
  <c r="FF48" i="1"/>
  <c r="FQ46" i="1"/>
  <c r="FP46" i="1"/>
  <c r="FQ45" i="1"/>
  <c r="FP45" i="1"/>
  <c r="FQ44" i="1"/>
  <c r="FP44" i="1"/>
  <c r="FQ43" i="1"/>
  <c r="FP43" i="1"/>
  <c r="FQ42" i="1"/>
  <c r="FP42" i="1"/>
  <c r="FQ41" i="1"/>
  <c r="FP41" i="1"/>
  <c r="FQ40" i="1"/>
  <c r="FP40" i="1"/>
  <c r="FP48" i="1" s="1"/>
  <c r="FO38" i="1"/>
  <c r="FN38" i="1"/>
  <c r="FM38" i="1"/>
  <c r="FL38" i="1"/>
  <c r="FK38" i="1"/>
  <c r="FJ38" i="1"/>
  <c r="FI38" i="1"/>
  <c r="FH38" i="1"/>
  <c r="FG38" i="1"/>
  <c r="FF38" i="1"/>
  <c r="FQ36" i="1"/>
  <c r="FP36" i="1"/>
  <c r="FQ35" i="1"/>
  <c r="FP35" i="1"/>
  <c r="FQ34" i="1"/>
  <c r="FP34" i="1"/>
  <c r="FP38" i="1" s="1"/>
  <c r="FO31" i="1"/>
  <c r="FO56" i="1" s="1"/>
  <c r="FN31" i="1"/>
  <c r="FN56" i="1" s="1"/>
  <c r="FM31" i="1"/>
  <c r="FM56" i="1" s="1"/>
  <c r="FL31" i="1"/>
  <c r="FL56" i="1" s="1"/>
  <c r="FK31" i="1"/>
  <c r="FJ31" i="1"/>
  <c r="FI31" i="1"/>
  <c r="FH31" i="1"/>
  <c r="FG31" i="1"/>
  <c r="FG56" i="1" s="1"/>
  <c r="FF31" i="1"/>
  <c r="FF56" i="1" s="1"/>
  <c r="FQ29" i="1"/>
  <c r="FP29" i="1"/>
  <c r="FQ28" i="1"/>
  <c r="FP28" i="1"/>
  <c r="FQ27" i="1"/>
  <c r="FP27" i="1"/>
  <c r="FQ26" i="1"/>
  <c r="FP26" i="1"/>
  <c r="FQ25" i="1"/>
  <c r="FP25" i="1"/>
  <c r="FQ24" i="1"/>
  <c r="FP24" i="1"/>
  <c r="FQ23" i="1"/>
  <c r="FP23" i="1"/>
  <c r="FQ22" i="1"/>
  <c r="FP22" i="1"/>
  <c r="ES54" i="1"/>
  <c r="ER54" i="1"/>
  <c r="EQ54" i="1"/>
  <c r="EP54" i="1"/>
  <c r="EO54" i="1"/>
  <c r="EN54" i="1"/>
  <c r="EM54" i="1"/>
  <c r="EL54" i="1"/>
  <c r="EK54" i="1"/>
  <c r="EJ54" i="1"/>
  <c r="EU52" i="1"/>
  <c r="ET52" i="1"/>
  <c r="EU51" i="1"/>
  <c r="ET51" i="1"/>
  <c r="EU50" i="1"/>
  <c r="ET50" i="1"/>
  <c r="ES48" i="1"/>
  <c r="ER48" i="1"/>
  <c r="EQ48" i="1"/>
  <c r="EP48" i="1"/>
  <c r="EO48" i="1"/>
  <c r="EN48" i="1"/>
  <c r="EM48" i="1"/>
  <c r="EL48" i="1"/>
  <c r="EK48" i="1"/>
  <c r="EJ48" i="1"/>
  <c r="EU46" i="1"/>
  <c r="ET46" i="1"/>
  <c r="EU45" i="1"/>
  <c r="ET45" i="1"/>
  <c r="EU44" i="1"/>
  <c r="ET44" i="1"/>
  <c r="EU43" i="1"/>
  <c r="ET43" i="1"/>
  <c r="EU42" i="1"/>
  <c r="ET42" i="1"/>
  <c r="EU41" i="1"/>
  <c r="ET41" i="1"/>
  <c r="EU40" i="1"/>
  <c r="ET40" i="1"/>
  <c r="ET48" i="1" s="1"/>
  <c r="ES38" i="1"/>
  <c r="ER38" i="1"/>
  <c r="EQ38" i="1"/>
  <c r="EP38" i="1"/>
  <c r="EO38" i="1"/>
  <c r="EN38" i="1"/>
  <c r="EM38" i="1"/>
  <c r="EL38" i="1"/>
  <c r="EK38" i="1"/>
  <c r="EJ38" i="1"/>
  <c r="EU36" i="1"/>
  <c r="ET36" i="1"/>
  <c r="EU35" i="1"/>
  <c r="ET35" i="1"/>
  <c r="EU34" i="1"/>
  <c r="EU38" i="1" s="1"/>
  <c r="ET34" i="1"/>
  <c r="ES31" i="1"/>
  <c r="ES56" i="1" s="1"/>
  <c r="ER31" i="1"/>
  <c r="EQ31" i="1"/>
  <c r="EQ56" i="1" s="1"/>
  <c r="EP31" i="1"/>
  <c r="EP56" i="1" s="1"/>
  <c r="EO31" i="1"/>
  <c r="EO56" i="1" s="1"/>
  <c r="EN31" i="1"/>
  <c r="EM31" i="1"/>
  <c r="EM56" i="1" s="1"/>
  <c r="EL31" i="1"/>
  <c r="EL56" i="1" s="1"/>
  <c r="EK31" i="1"/>
  <c r="EK56" i="1" s="1"/>
  <c r="EJ31" i="1"/>
  <c r="EU29" i="1"/>
  <c r="ET29" i="1"/>
  <c r="EU28" i="1"/>
  <c r="ET28" i="1"/>
  <c r="EU27" i="1"/>
  <c r="ET27" i="1"/>
  <c r="EU26" i="1"/>
  <c r="ET26" i="1"/>
  <c r="EU25" i="1"/>
  <c r="ET25" i="1"/>
  <c r="EU24" i="1"/>
  <c r="ET24" i="1"/>
  <c r="EU23" i="1"/>
  <c r="ET23" i="1"/>
  <c r="EU22" i="1"/>
  <c r="EU31" i="1" s="1"/>
  <c r="ET22" i="1"/>
  <c r="ET31" i="1" s="1"/>
  <c r="DW54" i="1"/>
  <c r="DV54" i="1"/>
  <c r="DU54" i="1"/>
  <c r="DT54" i="1"/>
  <c r="DS54" i="1"/>
  <c r="DR54" i="1"/>
  <c r="DQ54" i="1"/>
  <c r="DP54" i="1"/>
  <c r="DO54" i="1"/>
  <c r="DN54" i="1"/>
  <c r="DY52" i="1"/>
  <c r="DX52" i="1"/>
  <c r="DY51" i="1"/>
  <c r="DX51" i="1"/>
  <c r="DY50" i="1"/>
  <c r="DY54" i="1" s="1"/>
  <c r="DX50" i="1"/>
  <c r="DX54" i="1" s="1"/>
  <c r="DW48" i="1"/>
  <c r="DV48" i="1"/>
  <c r="DU48" i="1"/>
  <c r="DT48" i="1"/>
  <c r="DS48" i="1"/>
  <c r="DR48" i="1"/>
  <c r="DQ48" i="1"/>
  <c r="DP48" i="1"/>
  <c r="DO48" i="1"/>
  <c r="DN48" i="1"/>
  <c r="DY46" i="1"/>
  <c r="DX46" i="1"/>
  <c r="DY45" i="1"/>
  <c r="DX45" i="1"/>
  <c r="DY44" i="1"/>
  <c r="DX44" i="1"/>
  <c r="DY43" i="1"/>
  <c r="DX43" i="1"/>
  <c r="DY42" i="1"/>
  <c r="DX42" i="1"/>
  <c r="DY41" i="1"/>
  <c r="DX41" i="1"/>
  <c r="DY40" i="1"/>
  <c r="DY48" i="1" s="1"/>
  <c r="DX40" i="1"/>
  <c r="DW38" i="1"/>
  <c r="DV38" i="1"/>
  <c r="DU38" i="1"/>
  <c r="DT38" i="1"/>
  <c r="DS38" i="1"/>
  <c r="DR38" i="1"/>
  <c r="DQ38" i="1"/>
  <c r="DP38" i="1"/>
  <c r="DO38" i="1"/>
  <c r="DN38" i="1"/>
  <c r="DY36" i="1"/>
  <c r="DX36" i="1"/>
  <c r="DY35" i="1"/>
  <c r="DX35" i="1"/>
  <c r="DY34" i="1"/>
  <c r="DY38" i="1" s="1"/>
  <c r="DX34" i="1"/>
  <c r="DW31" i="1"/>
  <c r="DW56" i="1" s="1"/>
  <c r="DV31" i="1"/>
  <c r="DV56" i="1" s="1"/>
  <c r="DU31" i="1"/>
  <c r="DU56" i="1" s="1"/>
  <c r="DT31" i="1"/>
  <c r="DT56" i="1" s="1"/>
  <c r="DS31" i="1"/>
  <c r="DS56" i="1" s="1"/>
  <c r="DR31" i="1"/>
  <c r="DR56" i="1" s="1"/>
  <c r="DQ31" i="1"/>
  <c r="DP31" i="1"/>
  <c r="DO31" i="1"/>
  <c r="DO56" i="1" s="1"/>
  <c r="DN31" i="1"/>
  <c r="DY29" i="1"/>
  <c r="DX29" i="1"/>
  <c r="DY28" i="1"/>
  <c r="DX28" i="1"/>
  <c r="DY27" i="1"/>
  <c r="DX27" i="1"/>
  <c r="DY26" i="1"/>
  <c r="DX26" i="1"/>
  <c r="DY25" i="1"/>
  <c r="DX25" i="1"/>
  <c r="DY24" i="1"/>
  <c r="DX24" i="1"/>
  <c r="DY23" i="1"/>
  <c r="DX23" i="1"/>
  <c r="DY22" i="1"/>
  <c r="DY31" i="1" s="1"/>
  <c r="DX22" i="1"/>
  <c r="DA54" i="1"/>
  <c r="CZ54" i="1"/>
  <c r="CY54" i="1"/>
  <c r="CX54" i="1"/>
  <c r="CW54" i="1"/>
  <c r="CV54" i="1"/>
  <c r="CU54" i="1"/>
  <c r="CT54" i="1"/>
  <c r="CS54" i="1"/>
  <c r="CR54" i="1"/>
  <c r="DC52" i="1"/>
  <c r="DB52" i="1"/>
  <c r="DC51" i="1"/>
  <c r="DB51" i="1"/>
  <c r="DC50" i="1"/>
  <c r="DB50" i="1"/>
  <c r="DB54" i="1" s="1"/>
  <c r="DA48" i="1"/>
  <c r="CZ48" i="1"/>
  <c r="CY48" i="1"/>
  <c r="CX48" i="1"/>
  <c r="CW48" i="1"/>
  <c r="CV48" i="1"/>
  <c r="CU48" i="1"/>
  <c r="CT48" i="1"/>
  <c r="CS48" i="1"/>
  <c r="CR48" i="1"/>
  <c r="DC46" i="1"/>
  <c r="DB46" i="1"/>
  <c r="DC45" i="1"/>
  <c r="DB45" i="1"/>
  <c r="DC44" i="1"/>
  <c r="DB44" i="1"/>
  <c r="DC43" i="1"/>
  <c r="DB43" i="1"/>
  <c r="DC42" i="1"/>
  <c r="DB42" i="1"/>
  <c r="DC41" i="1"/>
  <c r="DB41" i="1"/>
  <c r="DC40" i="1"/>
  <c r="DB40" i="1"/>
  <c r="DA38" i="1"/>
  <c r="CZ38" i="1"/>
  <c r="CY38" i="1"/>
  <c r="CX38" i="1"/>
  <c r="CW38" i="1"/>
  <c r="CV38" i="1"/>
  <c r="CU38" i="1"/>
  <c r="CT38" i="1"/>
  <c r="CS38" i="1"/>
  <c r="CR38" i="1"/>
  <c r="DC36" i="1"/>
  <c r="DB36" i="1"/>
  <c r="DC35" i="1"/>
  <c r="DB35" i="1"/>
  <c r="DC34" i="1"/>
  <c r="DB34" i="1"/>
  <c r="DA31" i="1"/>
  <c r="CZ31" i="1"/>
  <c r="CZ56" i="1" s="1"/>
  <c r="CY31" i="1"/>
  <c r="CY56" i="1" s="1"/>
  <c r="CX31" i="1"/>
  <c r="CX56" i="1" s="1"/>
  <c r="CW31" i="1"/>
  <c r="CV31" i="1"/>
  <c r="CU31" i="1"/>
  <c r="CU56" i="1" s="1"/>
  <c r="CT31" i="1"/>
  <c r="CT56" i="1" s="1"/>
  <c r="CS31" i="1"/>
  <c r="CR31" i="1"/>
  <c r="CR56" i="1" s="1"/>
  <c r="DC29" i="1"/>
  <c r="DB29" i="1"/>
  <c r="DC28" i="1"/>
  <c r="DB28" i="1"/>
  <c r="DC27" i="1"/>
  <c r="DB27" i="1"/>
  <c r="DC26" i="1"/>
  <c r="DB26" i="1"/>
  <c r="DC25" i="1"/>
  <c r="DB25" i="1"/>
  <c r="DC24" i="1"/>
  <c r="DB24" i="1"/>
  <c r="DC23" i="1"/>
  <c r="DB23" i="1"/>
  <c r="DC22" i="1"/>
  <c r="DB22" i="1"/>
  <c r="CE54" i="1"/>
  <c r="CD54" i="1"/>
  <c r="CC54" i="1"/>
  <c r="CB54" i="1"/>
  <c r="CA54" i="1"/>
  <c r="BZ54" i="1"/>
  <c r="BY54" i="1"/>
  <c r="BX54" i="1"/>
  <c r="BW54" i="1"/>
  <c r="BV54" i="1"/>
  <c r="CG52" i="1"/>
  <c r="CF52" i="1"/>
  <c r="CG51" i="1"/>
  <c r="CF51" i="1"/>
  <c r="CG50" i="1"/>
  <c r="CF50" i="1"/>
  <c r="CF54" i="1" s="1"/>
  <c r="CE48" i="1"/>
  <c r="CD48" i="1"/>
  <c r="CC48" i="1"/>
  <c r="CB48" i="1"/>
  <c r="CA48" i="1"/>
  <c r="BZ48" i="1"/>
  <c r="BY48" i="1"/>
  <c r="BX48" i="1"/>
  <c r="BW48" i="1"/>
  <c r="BV48" i="1"/>
  <c r="CG46" i="1"/>
  <c r="CF46" i="1"/>
  <c r="CG45" i="1"/>
  <c r="CF45" i="1"/>
  <c r="CG44" i="1"/>
  <c r="CF44" i="1"/>
  <c r="CG43" i="1"/>
  <c r="CF43" i="1"/>
  <c r="CG42" i="1"/>
  <c r="CF42" i="1"/>
  <c r="CG41" i="1"/>
  <c r="CF41" i="1"/>
  <c r="CG40" i="1"/>
  <c r="CF40" i="1"/>
  <c r="CF48" i="1" s="1"/>
  <c r="CE38" i="1"/>
  <c r="CD38" i="1"/>
  <c r="CC38" i="1"/>
  <c r="CB38" i="1"/>
  <c r="CA38" i="1"/>
  <c r="BZ38" i="1"/>
  <c r="BY38" i="1"/>
  <c r="BX38" i="1"/>
  <c r="BW38" i="1"/>
  <c r="BV38" i="1"/>
  <c r="CG36" i="1"/>
  <c r="CF36" i="1"/>
  <c r="CG35" i="1"/>
  <c r="CF35" i="1"/>
  <c r="CG34" i="1"/>
  <c r="CG38" i="1" s="1"/>
  <c r="CF34" i="1"/>
  <c r="CF38" i="1" s="1"/>
  <c r="CE31" i="1"/>
  <c r="CE56" i="1" s="1"/>
  <c r="CD31" i="1"/>
  <c r="CD56" i="1" s="1"/>
  <c r="CC31" i="1"/>
  <c r="CC56" i="1" s="1"/>
  <c r="CB31" i="1"/>
  <c r="CB56" i="1" s="1"/>
  <c r="CA31" i="1"/>
  <c r="BZ31" i="1"/>
  <c r="BZ56" i="1" s="1"/>
  <c r="BY31" i="1"/>
  <c r="BX31" i="1"/>
  <c r="BW31" i="1"/>
  <c r="BW56" i="1" s="1"/>
  <c r="BV31" i="1"/>
  <c r="BV56" i="1" s="1"/>
  <c r="CG29" i="1"/>
  <c r="CF29" i="1"/>
  <c r="CG28" i="1"/>
  <c r="CF28" i="1"/>
  <c r="CG27" i="1"/>
  <c r="CF27" i="1"/>
  <c r="CG26" i="1"/>
  <c r="CF26" i="1"/>
  <c r="CG25" i="1"/>
  <c r="CF25" i="1"/>
  <c r="CG24" i="1"/>
  <c r="CF24" i="1"/>
  <c r="CG23" i="1"/>
  <c r="CF23" i="1"/>
  <c r="CG22" i="1"/>
  <c r="CG31" i="1" s="1"/>
  <c r="CF22" i="1"/>
  <c r="CF31" i="1" s="1"/>
  <c r="BI54" i="1"/>
  <c r="BH54" i="1"/>
  <c r="BG54" i="1"/>
  <c r="BF54" i="1"/>
  <c r="BE54" i="1"/>
  <c r="BD54" i="1"/>
  <c r="BC54" i="1"/>
  <c r="BB54" i="1"/>
  <c r="BA54" i="1"/>
  <c r="AZ54" i="1"/>
  <c r="BK52" i="1"/>
  <c r="BJ52" i="1"/>
  <c r="BK51" i="1"/>
  <c r="BJ51" i="1"/>
  <c r="BK50" i="1"/>
  <c r="BK54" i="1" s="1"/>
  <c r="BJ50" i="1"/>
  <c r="BJ54" i="1" s="1"/>
  <c r="BI48" i="1"/>
  <c r="BH48" i="1"/>
  <c r="BG48" i="1"/>
  <c r="BF48" i="1"/>
  <c r="BE48" i="1"/>
  <c r="BD48" i="1"/>
  <c r="BC48" i="1"/>
  <c r="BB48" i="1"/>
  <c r="BA48" i="1"/>
  <c r="AZ48" i="1"/>
  <c r="BK46" i="1"/>
  <c r="BJ46" i="1"/>
  <c r="BK45" i="1"/>
  <c r="BJ45" i="1"/>
  <c r="BK44" i="1"/>
  <c r="BJ44" i="1"/>
  <c r="BK43" i="1"/>
  <c r="BJ43" i="1"/>
  <c r="BK42" i="1"/>
  <c r="BJ42" i="1"/>
  <c r="BK41" i="1"/>
  <c r="BJ41" i="1"/>
  <c r="BK40" i="1"/>
  <c r="BK48" i="1" s="1"/>
  <c r="BJ40" i="1"/>
  <c r="BJ48" i="1" s="1"/>
  <c r="BI38" i="1"/>
  <c r="BH38" i="1"/>
  <c r="BG38" i="1"/>
  <c r="BF38" i="1"/>
  <c r="BE38" i="1"/>
  <c r="BD38" i="1"/>
  <c r="BC38" i="1"/>
  <c r="BB38" i="1"/>
  <c r="BA38" i="1"/>
  <c r="AZ38" i="1"/>
  <c r="BK36" i="1"/>
  <c r="BJ36" i="1"/>
  <c r="BK35" i="1"/>
  <c r="BJ35" i="1"/>
  <c r="BK34" i="1"/>
  <c r="BJ34" i="1"/>
  <c r="BI31" i="1"/>
  <c r="BH31" i="1"/>
  <c r="BH56" i="1" s="1"/>
  <c r="BG31" i="1"/>
  <c r="BG56" i="1" s="1"/>
  <c r="BF31" i="1"/>
  <c r="BF56" i="1" s="1"/>
  <c r="BE31" i="1"/>
  <c r="BE56" i="1" s="1"/>
  <c r="BD31" i="1"/>
  <c r="BC31" i="1"/>
  <c r="BC56" i="1" s="1"/>
  <c r="BB31" i="1"/>
  <c r="BB56" i="1" s="1"/>
  <c r="BA31" i="1"/>
  <c r="BA56" i="1" s="1"/>
  <c r="AZ31" i="1"/>
  <c r="AZ56" i="1" s="1"/>
  <c r="BK29" i="1"/>
  <c r="BJ29" i="1"/>
  <c r="BK28" i="1"/>
  <c r="BJ28" i="1"/>
  <c r="BK27" i="1"/>
  <c r="BJ27" i="1"/>
  <c r="BK26" i="1"/>
  <c r="BJ26" i="1"/>
  <c r="BK25" i="1"/>
  <c r="BJ25" i="1"/>
  <c r="BK24" i="1"/>
  <c r="BJ24" i="1"/>
  <c r="BK23" i="1"/>
  <c r="BJ23" i="1"/>
  <c r="BK22" i="1"/>
  <c r="BK31" i="1" s="1"/>
  <c r="BJ22" i="1"/>
  <c r="AM54" i="1"/>
  <c r="AL54" i="1"/>
  <c r="AK54" i="1"/>
  <c r="AJ54" i="1"/>
  <c r="AI54" i="1"/>
  <c r="AH54" i="1"/>
  <c r="AG54" i="1"/>
  <c r="AF54" i="1"/>
  <c r="AE54" i="1"/>
  <c r="AD54" i="1"/>
  <c r="AO52" i="1"/>
  <c r="AN52" i="1"/>
  <c r="AO51" i="1"/>
  <c r="AN51" i="1"/>
  <c r="AO50" i="1"/>
  <c r="AO54" i="1" s="1"/>
  <c r="AN50" i="1"/>
  <c r="AN54" i="1" s="1"/>
  <c r="AM48" i="1"/>
  <c r="AL48" i="1"/>
  <c r="AK48" i="1"/>
  <c r="AJ48" i="1"/>
  <c r="AI48" i="1"/>
  <c r="AH48" i="1"/>
  <c r="AG48" i="1"/>
  <c r="AF48" i="1"/>
  <c r="AE48" i="1"/>
  <c r="AD48" i="1"/>
  <c r="AO46" i="1"/>
  <c r="AN46" i="1"/>
  <c r="AO45" i="1"/>
  <c r="AN45" i="1"/>
  <c r="AO44" i="1"/>
  <c r="AN44" i="1"/>
  <c r="AO43" i="1"/>
  <c r="AN43" i="1"/>
  <c r="AO42" i="1"/>
  <c r="AN42" i="1"/>
  <c r="AO41" i="1"/>
  <c r="AN41" i="1"/>
  <c r="AO40" i="1"/>
  <c r="AN40" i="1"/>
  <c r="AM38" i="1"/>
  <c r="AL38" i="1"/>
  <c r="AK38" i="1"/>
  <c r="AJ38" i="1"/>
  <c r="AI38" i="1"/>
  <c r="AH38" i="1"/>
  <c r="AG38" i="1"/>
  <c r="AF38" i="1"/>
  <c r="AE38" i="1"/>
  <c r="AD38" i="1"/>
  <c r="AD56" i="1" s="1"/>
  <c r="AO36" i="1"/>
  <c r="AN36" i="1"/>
  <c r="AO35" i="1"/>
  <c r="AN35" i="1"/>
  <c r="AO34" i="1"/>
  <c r="AO38" i="1" s="1"/>
  <c r="AN34" i="1"/>
  <c r="AM31" i="1"/>
  <c r="AL31" i="1"/>
  <c r="AK31" i="1"/>
  <c r="AK56" i="1" s="1"/>
  <c r="AJ31" i="1"/>
  <c r="AI31" i="1"/>
  <c r="AI56" i="1" s="1"/>
  <c r="AH31" i="1"/>
  <c r="AG31" i="1"/>
  <c r="AF31" i="1"/>
  <c r="AF56" i="1" s="1"/>
  <c r="AE31" i="1"/>
  <c r="AD31" i="1"/>
  <c r="AO29" i="1"/>
  <c r="AN29" i="1"/>
  <c r="AO28" i="1"/>
  <c r="AN28" i="1"/>
  <c r="AO27" i="1"/>
  <c r="AN27" i="1"/>
  <c r="AO26" i="1"/>
  <c r="AN26" i="1"/>
  <c r="AO25" i="1"/>
  <c r="AN25" i="1"/>
  <c r="AO24" i="1"/>
  <c r="AN24" i="1"/>
  <c r="AO23" i="1"/>
  <c r="AO31" i="1" s="1"/>
  <c r="AN23" i="1"/>
  <c r="AO22" i="1"/>
  <c r="AN22" i="1"/>
  <c r="B96" i="23"/>
  <c r="B95" i="23"/>
  <c r="B94" i="23"/>
  <c r="B93" i="23"/>
  <c r="B92" i="23"/>
  <c r="B91" i="23"/>
  <c r="B54" i="23"/>
  <c r="B53" i="23"/>
  <c r="B52" i="23"/>
  <c r="HH54" i="1" l="1"/>
  <c r="HI54" i="1"/>
  <c r="FK56" i="1"/>
  <c r="FP54" i="1"/>
  <c r="FQ54" i="1"/>
  <c r="FQ56" i="1" s="1"/>
  <c r="EU54" i="1"/>
  <c r="ET54" i="1"/>
  <c r="ET56" i="1" s="1"/>
  <c r="CW56" i="1"/>
  <c r="DC54" i="1"/>
  <c r="CA56" i="1"/>
  <c r="CG54" i="1"/>
  <c r="CG56" i="1" s="1"/>
  <c r="BI56" i="1"/>
  <c r="AJ56" i="1"/>
  <c r="AG56" i="1"/>
  <c r="HH48" i="1"/>
  <c r="GM48" i="1"/>
  <c r="GM56" i="1" s="1"/>
  <c r="FQ48" i="1"/>
  <c r="EU48" i="1"/>
  <c r="DN56" i="1"/>
  <c r="DX48" i="1"/>
  <c r="DB48" i="1"/>
  <c r="DC48" i="1"/>
  <c r="CG48" i="1"/>
  <c r="AH56" i="1"/>
  <c r="AO48" i="1"/>
  <c r="AN48" i="1"/>
  <c r="HH38" i="1"/>
  <c r="GM38" i="1"/>
  <c r="FQ38" i="1"/>
  <c r="FH56" i="1"/>
  <c r="EJ56" i="1"/>
  <c r="ET38" i="1"/>
  <c r="ER56" i="1"/>
  <c r="DX38" i="1"/>
  <c r="DB38" i="1"/>
  <c r="DC38" i="1"/>
  <c r="BD56" i="1"/>
  <c r="BK38" i="1"/>
  <c r="BJ38" i="1"/>
  <c r="AO56" i="1"/>
  <c r="AN38" i="1"/>
  <c r="HB56" i="1"/>
  <c r="HH31" i="1"/>
  <c r="HI31" i="1"/>
  <c r="GL31" i="1"/>
  <c r="GL56" i="1" s="1"/>
  <c r="GM31" i="1"/>
  <c r="GF56" i="1"/>
  <c r="FP31" i="1"/>
  <c r="FQ31" i="1"/>
  <c r="FI56" i="1"/>
  <c r="FJ56" i="1"/>
  <c r="EN56" i="1"/>
  <c r="DX31" i="1"/>
  <c r="DX56" i="1" s="1"/>
  <c r="DP56" i="1"/>
  <c r="DQ56" i="1"/>
  <c r="DB31" i="1"/>
  <c r="DA56" i="1"/>
  <c r="CS56" i="1"/>
  <c r="DC31" i="1"/>
  <c r="CV56" i="1"/>
  <c r="BX56" i="1"/>
  <c r="BY56" i="1"/>
  <c r="BJ31" i="1"/>
  <c r="AL56" i="1"/>
  <c r="AE56" i="1"/>
  <c r="AM56" i="1"/>
  <c r="AN31" i="1"/>
  <c r="HI56" i="1"/>
  <c r="DY56" i="1"/>
  <c r="CF56" i="1"/>
  <c r="BJ56" i="1"/>
  <c r="BK56" i="1"/>
  <c r="C40" i="9"/>
  <c r="G129" i="7"/>
  <c r="F129" i="7"/>
  <c r="B22" i="23"/>
  <c r="F123" i="7"/>
  <c r="F135" i="7"/>
  <c r="B23" i="23"/>
  <c r="FP56" i="1" l="1"/>
  <c r="EU56" i="1"/>
  <c r="DC56" i="1"/>
  <c r="HH56" i="1"/>
  <c r="DB56" i="1"/>
  <c r="AN56" i="1"/>
  <c r="B21" i="23"/>
  <c r="C36" i="7"/>
  <c r="G126" i="7"/>
  <c r="C23" i="9"/>
  <c r="P19" i="1" l="1"/>
  <c r="N19" i="1"/>
  <c r="L19" i="1"/>
  <c r="H19" i="1"/>
  <c r="F14" i="1"/>
  <c r="D18" i="23" s="1"/>
  <c r="AB14" i="1"/>
  <c r="AX14" i="1"/>
  <c r="D20" i="23" s="1"/>
  <c r="BT14" i="1"/>
  <c r="D21" i="23" s="1"/>
  <c r="CP14" i="1"/>
  <c r="D22" i="23" s="1"/>
  <c r="DL14" i="1"/>
  <c r="D23" i="23" s="1"/>
  <c r="EH14" i="1"/>
  <c r="D24" i="23" s="1"/>
  <c r="FD14" i="1"/>
  <c r="D25" i="23" s="1"/>
  <c r="FZ14" i="1"/>
  <c r="D26" i="23" s="1"/>
  <c r="GV14" i="1"/>
  <c r="D27" i="23" s="1"/>
  <c r="B4"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49" i="23"/>
  <c r="B48" i="23"/>
  <c r="B47" i="23"/>
  <c r="B45" i="23"/>
  <c r="B43" i="23"/>
  <c r="B46" i="23"/>
  <c r="B44" i="23"/>
  <c r="B42" i="23"/>
  <c r="B31" i="23"/>
  <c r="B30" i="23"/>
  <c r="G111" i="7"/>
  <c r="B18" i="23" s="1"/>
  <c r="B19" i="23"/>
  <c r="B20" i="23"/>
  <c r="B34" i="23"/>
  <c r="B33" i="23"/>
  <c r="B40" i="23"/>
  <c r="B39" i="23"/>
  <c r="B38" i="23"/>
  <c r="B37" i="23"/>
  <c r="B36" i="23"/>
  <c r="R22" i="1"/>
  <c r="R40" i="1"/>
  <c r="R50" i="1"/>
  <c r="F18" i="23" s="1"/>
  <c r="B7" i="23"/>
  <c r="F140" i="7"/>
  <c r="G121" i="7"/>
  <c r="G122" i="7"/>
  <c r="G124" i="7"/>
  <c r="G125" i="7"/>
  <c r="G127" i="7"/>
  <c r="G128" i="7"/>
  <c r="G135" i="7"/>
  <c r="S23" i="1"/>
  <c r="S24" i="1"/>
  <c r="S25" i="1"/>
  <c r="S26" i="1"/>
  <c r="S27" i="1"/>
  <c r="S28" i="1"/>
  <c r="S29" i="1"/>
  <c r="S22" i="1"/>
  <c r="S31" i="1" s="1"/>
  <c r="S40" i="1"/>
  <c r="S50" i="1"/>
  <c r="R23" i="1"/>
  <c r="R24" i="1"/>
  <c r="R25" i="1"/>
  <c r="R26" i="1"/>
  <c r="R27" i="1"/>
  <c r="R28" i="1"/>
  <c r="R29" i="1"/>
  <c r="R34" i="1"/>
  <c r="R35" i="1"/>
  <c r="R36" i="1"/>
  <c r="R41" i="1"/>
  <c r="R42" i="1"/>
  <c r="R43" i="1"/>
  <c r="R44" i="1"/>
  <c r="R45" i="1"/>
  <c r="R46" i="1"/>
  <c r="R51" i="1"/>
  <c r="F19" i="23" s="1"/>
  <c r="R52" i="1"/>
  <c r="F20" i="23" s="1"/>
  <c r="C27" i="9"/>
  <c r="C26" i="9"/>
  <c r="C25" i="9"/>
  <c r="C24" i="9"/>
  <c r="S52" i="1"/>
  <c r="S51" i="1"/>
  <c r="S46" i="1"/>
  <c r="S45" i="1"/>
  <c r="S44" i="1"/>
  <c r="S43" i="1"/>
  <c r="S42" i="1"/>
  <c r="S41" i="1"/>
  <c r="S36" i="1"/>
  <c r="S35" i="1"/>
  <c r="S34" i="1"/>
  <c r="Q54" i="1"/>
  <c r="P54" i="1"/>
  <c r="O54" i="1"/>
  <c r="N54" i="1"/>
  <c r="M54" i="1"/>
  <c r="L54" i="1"/>
  <c r="K54" i="1"/>
  <c r="K56" i="1" s="1"/>
  <c r="J54" i="1"/>
  <c r="J56" i="1" s="1"/>
  <c r="I54" i="1"/>
  <c r="H54" i="1"/>
  <c r="Q48" i="1"/>
  <c r="P48" i="1"/>
  <c r="O48" i="1"/>
  <c r="N48" i="1"/>
  <c r="M48" i="1"/>
  <c r="L48" i="1"/>
  <c r="K48" i="1"/>
  <c r="J48" i="1"/>
  <c r="I48" i="1"/>
  <c r="H48" i="1"/>
  <c r="H31" i="1"/>
  <c r="H38" i="1"/>
  <c r="Q38" i="1"/>
  <c r="P38" i="1"/>
  <c r="O38" i="1"/>
  <c r="N38" i="1"/>
  <c r="M38" i="1"/>
  <c r="L38" i="1"/>
  <c r="K38" i="1"/>
  <c r="J38" i="1"/>
  <c r="I38" i="1"/>
  <c r="Q31" i="1"/>
  <c r="P31" i="1"/>
  <c r="O31" i="1"/>
  <c r="N31" i="1"/>
  <c r="M31" i="1"/>
  <c r="L31" i="1"/>
  <c r="K31" i="1"/>
  <c r="J31" i="1"/>
  <c r="I31" i="1"/>
  <c r="G35" i="18"/>
  <c r="AA40" i="18"/>
  <c r="W40" i="18"/>
  <c r="S40" i="18"/>
  <c r="O40" i="18"/>
  <c r="K40" i="18"/>
  <c r="G40" i="18"/>
  <c r="AA37" i="18"/>
  <c r="W37" i="18"/>
  <c r="S37" i="18"/>
  <c r="O37" i="18"/>
  <c r="K37" i="18"/>
  <c r="G37" i="18"/>
  <c r="AA36" i="18"/>
  <c r="W36" i="18"/>
  <c r="S36" i="18"/>
  <c r="O36" i="18"/>
  <c r="K36" i="18"/>
  <c r="G36" i="18"/>
  <c r="AA35" i="18"/>
  <c r="W35" i="18"/>
  <c r="S35" i="18"/>
  <c r="O35" i="18"/>
  <c r="K35" i="18"/>
  <c r="S54" i="1" l="1"/>
  <c r="R48" i="1"/>
  <c r="I56" i="1"/>
  <c r="S48" i="1"/>
  <c r="R38" i="1"/>
  <c r="M56" i="1"/>
  <c r="S38" i="1"/>
  <c r="D88" i="23"/>
  <c r="D19" i="23"/>
  <c r="R54" i="1"/>
  <c r="F22" i="23" s="1"/>
  <c r="B24" i="23"/>
  <c r="H56" i="1"/>
  <c r="G123" i="7"/>
  <c r="G140" i="7" s="1"/>
  <c r="E109" i="7"/>
  <c r="F109" i="7"/>
  <c r="F108" i="7"/>
  <c r="E108" i="7"/>
  <c r="E107" i="7"/>
  <c r="F107" i="7"/>
  <c r="E106" i="7"/>
  <c r="F106" i="7"/>
  <c r="F105" i="7"/>
  <c r="E105" i="7"/>
  <c r="E104" i="7"/>
  <c r="F104" i="7"/>
  <c r="E103" i="7"/>
  <c r="F103" i="7"/>
  <c r="H103" i="7" s="1"/>
  <c r="E102" i="7"/>
  <c r="F102" i="7"/>
  <c r="E101" i="7"/>
  <c r="F101" i="7"/>
  <c r="N56" i="1"/>
  <c r="P56" i="1"/>
  <c r="O56" i="1"/>
  <c r="Q56" i="1"/>
  <c r="L56" i="1"/>
  <c r="R31" i="1"/>
  <c r="D96" i="23"/>
  <c r="D95" i="23"/>
  <c r="D94" i="23"/>
  <c r="D93" i="23"/>
  <c r="D92" i="23"/>
  <c r="D91" i="23"/>
  <c r="D90" i="23"/>
  <c r="D89" i="23"/>
  <c r="D87" i="23"/>
  <c r="S56" i="1" l="1"/>
  <c r="F100" i="7" s="1"/>
  <c r="F111" i="7" s="1"/>
  <c r="R56" i="1"/>
  <c r="H102" i="7"/>
  <c r="H109" i="7"/>
  <c r="H104" i="7"/>
  <c r="H108" i="7"/>
  <c r="H107" i="7"/>
  <c r="H106" i="7"/>
  <c r="H105" i="7"/>
  <c r="H101" i="7"/>
  <c r="B8" i="23"/>
  <c r="E18" i="23" l="1"/>
  <c r="E28" i="23" s="1"/>
  <c r="G18" i="23"/>
  <c r="H18" i="23" s="1"/>
  <c r="F24" i="23"/>
  <c r="F28" i="23" s="1"/>
  <c r="E100" i="7"/>
  <c r="H100" i="7" s="1"/>
  <c r="H111" i="7" s="1"/>
  <c r="G28" i="23" l="1"/>
  <c r="E111" i="7"/>
  <c r="B32" i="23" s="1"/>
  <c r="B17" i="23" l="1"/>
  <c r="B26" i="23" s="1"/>
  <c r="C119" i="7"/>
  <c r="B25" i="23" l="1"/>
  <c r="E5" i="23" s="1"/>
</calcChain>
</file>

<file path=xl/sharedStrings.xml><?xml version="1.0" encoding="utf-8"?>
<sst xmlns="http://schemas.openxmlformats.org/spreadsheetml/2006/main" count="1409" uniqueCount="359">
  <si>
    <t>Programme SODEXPORT - Aide à l'exportation et au rayonnement culturel 
Musique et spectacle</t>
  </si>
  <si>
    <t>Volet 1 - Développement stratégique des entreprises à l'étranger</t>
  </si>
  <si>
    <t>Formulaire de demande</t>
  </si>
  <si>
    <r>
      <rPr>
        <b/>
        <i/>
        <sz val="14"/>
        <rFont val="Arial"/>
        <family val="2"/>
      </rPr>
      <t>ATTENTION : CONSERVER CE DOCUMENT POUR SOUMETTRE VOTRE RAPPORT FINAL</t>
    </r>
    <r>
      <rPr>
        <b/>
        <i/>
        <sz val="13"/>
        <rFont val="Arial"/>
        <family val="2"/>
      </rPr>
      <t xml:space="preserve">
TOUT DOSSIER INCOMPLET SERA REFUSÉ
Les champs marqués d'un astérisque ( * ) sont obligatoires</t>
    </r>
  </si>
  <si>
    <t>INSTRUCTIONS GÉNÉRALES</t>
  </si>
  <si>
    <t xml:space="preserve">Pour déposer une demande </t>
  </si>
  <si>
    <r>
      <t xml:space="preserve">compléter les champs requis dans le présent formulaire 
</t>
    </r>
    <r>
      <rPr>
        <b/>
        <i/>
        <sz val="16"/>
        <color rgb="FF0070C0"/>
        <rFont val="Arial"/>
        <family val="2"/>
      </rPr>
      <t>les champs marqués d'un astérisque ( * ) sont obligatoires</t>
    </r>
  </si>
  <si>
    <t>Pour déposer le rapport final</t>
  </si>
  <si>
    <r>
      <t xml:space="preserve">compléter les étapes telles que mentionnées dans l'onglet </t>
    </r>
    <r>
      <rPr>
        <b/>
        <sz val="16"/>
        <color rgb="FF0070C0"/>
        <rFont val="Arial"/>
        <family val="2"/>
      </rPr>
      <t>Rapport final</t>
    </r>
    <r>
      <rPr>
        <b/>
        <sz val="16"/>
        <color theme="4" tint="-0.499984740745262"/>
        <rFont val="Arial"/>
        <family val="2"/>
      </rPr>
      <t xml:space="preserve"> </t>
    </r>
    <r>
      <rPr>
        <b/>
        <i/>
        <sz val="16"/>
        <color rgb="FFC00000"/>
        <rFont val="Arial"/>
        <family val="2"/>
      </rPr>
      <t>cliquer ici</t>
    </r>
  </si>
  <si>
    <t>SECTION A : IDENTIFICATION DU REQUÉRANT</t>
  </si>
  <si>
    <t>Requérant</t>
  </si>
  <si>
    <t>* Nom de l'entreprise requérante</t>
  </si>
  <si>
    <t>* Adresse</t>
  </si>
  <si>
    <t>* Ville</t>
  </si>
  <si>
    <t>* Code postal</t>
  </si>
  <si>
    <t>Province</t>
  </si>
  <si>
    <t>Québec</t>
  </si>
  <si>
    <t>Représentant officiel de l'entreprise - personne autorisée à signer</t>
  </si>
  <si>
    <t>Le représentant officiel de l'entreprise est la personne ayant la capacité d’engager la société et l’autorisation de signer un contrat d’aide financière.</t>
  </si>
  <si>
    <t xml:space="preserve">* Prénom </t>
  </si>
  <si>
    <t>* Nom</t>
  </si>
  <si>
    <t>* Titre du représentant officiel de l'entreprise</t>
  </si>
  <si>
    <t>* Téléphone du représentant officiel de l'entreprise</t>
  </si>
  <si>
    <t>Veuillez noter que la SODEC pourra utiliser ce numéro à des fins 
d'authentification pour la signature électronique de documents</t>
  </si>
  <si>
    <t>* Courriel du représentant officiel de l'entreprise</t>
  </si>
  <si>
    <t>Veuillez noter que la SODEC utilisera cette adresse courriel pour communiquer les décisions 
et envoyer tout avis à l'entreprise requérante</t>
  </si>
  <si>
    <r>
      <t xml:space="preserve">Personne-ressource pour le traitement du dossier 
</t>
    </r>
    <r>
      <rPr>
        <b/>
        <i/>
        <sz val="12"/>
        <color theme="4" tint="-0.499984740745262"/>
        <rFont val="Arial"/>
        <family val="2"/>
      </rPr>
      <t>(si différent du Représentant officiel de l’entreprise)</t>
    </r>
  </si>
  <si>
    <t xml:space="preserve">Prénom </t>
  </si>
  <si>
    <t>Nom</t>
  </si>
  <si>
    <t>Titre de la personne-ressource</t>
  </si>
  <si>
    <t>Téléphone de la personne-ressource</t>
  </si>
  <si>
    <t>Courriel de la personne-ressource</t>
  </si>
  <si>
    <t>SECTION B : STRATÉGIE DE PROMOTION</t>
  </si>
  <si>
    <t>Instructions</t>
  </si>
  <si>
    <t>Compléter les champs marqués d'un astérisque ( * ) ci-dessous</t>
  </si>
  <si>
    <t>La hauteur des lignes peut être ajustée au besoin</t>
  </si>
  <si>
    <t>* Expérience de l'entreprise au cours des dernières années en commercialisation et promotion d'œuvres d'artistes québécois à l'international</t>
  </si>
  <si>
    <t>* Description de l'approche globale adoptée par votre entreprise en commercialisation et promotion d'œuvres d'artistes québécois à l'international</t>
  </si>
  <si>
    <t>* Distributeurs ou sous-distributeurs avec lesquels votre entreprise a fait affaire sur les différents territoires hors Québec</t>
  </si>
  <si>
    <r>
      <t xml:space="preserve">* Retombées anticipées 
</t>
    </r>
    <r>
      <rPr>
        <b/>
        <i/>
        <sz val="10"/>
        <rFont val="Arial"/>
        <family val="2"/>
      </rPr>
      <t xml:space="preserve">  par exemple :</t>
    </r>
    <r>
      <rPr>
        <i/>
        <sz val="10"/>
        <rFont val="Arial"/>
        <family val="2"/>
      </rPr>
      <t xml:space="preserve"> 
-Accroissement des ventes en pourcentage 
-Développement de XX marchés et XX 
 retombées attendues
-Recherche de financement étranger pour X 
 projets
-Entente de partenariat à détailler
-Ventes de droits avec cible précise
-Présence média accrue avec cible
 etc.</t>
    </r>
  </si>
  <si>
    <t>retombée 1.</t>
  </si>
  <si>
    <t>retombée 2.</t>
  </si>
  <si>
    <t>retombée 3.</t>
  </si>
  <si>
    <t>retombée 4.</t>
  </si>
  <si>
    <t>retombée 5.</t>
  </si>
  <si>
    <t>SECTION C : FICHE ARTISTE</t>
  </si>
  <si>
    <r>
      <t xml:space="preserve">Dans l'onglet </t>
    </r>
    <r>
      <rPr>
        <b/>
        <sz val="14"/>
        <color rgb="FF0070C0"/>
        <rFont val="Arial"/>
        <family val="2"/>
      </rPr>
      <t xml:space="preserve">Fiche_Artiste, </t>
    </r>
    <r>
      <rPr>
        <b/>
        <sz val="14"/>
        <color theme="4" tint="-0.499984740745262"/>
        <rFont val="Arial"/>
        <family val="2"/>
      </rPr>
      <t>pour chaque artiste ou groupe, inscrire :</t>
    </r>
  </si>
  <si>
    <t>l</t>
  </si>
  <si>
    <r>
      <t xml:space="preserve">Le nom de l'artiste ou du groupe </t>
    </r>
    <r>
      <rPr>
        <b/>
        <i/>
        <sz val="14"/>
        <color rgb="FFC00000"/>
        <rFont val="Arial"/>
        <family val="2"/>
      </rPr>
      <t>cliquer ici</t>
    </r>
  </si>
  <si>
    <r>
      <t xml:space="preserve">Le type de lien contractuel avec l'artiste / groupe </t>
    </r>
    <r>
      <rPr>
        <b/>
        <i/>
        <sz val="14"/>
        <color rgb="FFC00000"/>
        <rFont val="Arial"/>
        <family val="2"/>
      </rPr>
      <t>cliquer ici</t>
    </r>
  </si>
  <si>
    <r>
      <t xml:space="preserve">Le potentiel de développement sur le(s) territoire(s) visé(s) </t>
    </r>
    <r>
      <rPr>
        <b/>
        <i/>
        <sz val="14"/>
        <color rgb="FFC00000"/>
        <rFont val="Arial"/>
        <family val="2"/>
      </rPr>
      <t>cliquer ici</t>
    </r>
  </si>
  <si>
    <r>
      <t xml:space="preserve">La justification de votre stratégie sur le(s) territoire(s) visé(s) </t>
    </r>
    <r>
      <rPr>
        <b/>
        <i/>
        <sz val="14"/>
        <color rgb="FFC00000"/>
        <rFont val="Arial"/>
        <family val="2"/>
      </rPr>
      <t>cliquer ici</t>
    </r>
  </si>
  <si>
    <r>
      <t xml:space="preserve">Le(s) territoire(s) visé(s) </t>
    </r>
    <r>
      <rPr>
        <b/>
        <i/>
        <sz val="14"/>
        <color rgb="FFC00000"/>
        <rFont val="Arial"/>
        <family val="2"/>
      </rPr>
      <t>cliquer ici</t>
    </r>
  </si>
  <si>
    <r>
      <t xml:space="preserve">Les statistiques sur l'évolution des audiences et des ventes sur le(s) territoire(s) visé(s) </t>
    </r>
    <r>
      <rPr>
        <b/>
        <i/>
        <sz val="14"/>
        <color rgb="FFC00000"/>
        <rFont val="Arial"/>
        <family val="2"/>
      </rPr>
      <t>cliquer ici</t>
    </r>
  </si>
  <si>
    <t>SECTION C : BUDGET DÉTAILLÉ</t>
  </si>
  <si>
    <r>
      <t xml:space="preserve">Dans l'onglet Budget_par_Artiste inscrire le détail du budget prévisionnel par artiste, par territoire, 
pour chaque catégorie de frais admissibles </t>
    </r>
    <r>
      <rPr>
        <b/>
        <i/>
        <sz val="14"/>
        <color rgb="FFC00000"/>
        <rFont val="Arial"/>
        <family val="2"/>
      </rPr>
      <t>cliquer ici</t>
    </r>
  </si>
  <si>
    <t>Les totaux seront reportés dans la Section D : Budget consolidé</t>
  </si>
  <si>
    <t>SECTION D : BUDGET CONSOLIDÉ</t>
  </si>
  <si>
    <t>RÉSERVÉ À LA SODEC</t>
  </si>
  <si>
    <t>Frais admissibles</t>
  </si>
  <si>
    <t>* Montant prévisionnel</t>
  </si>
  <si>
    <t>Montant Rapport final</t>
  </si>
  <si>
    <t>Montants admissibles</t>
  </si>
  <si>
    <r>
      <t xml:space="preserve">Écart 
</t>
    </r>
    <r>
      <rPr>
        <b/>
        <sz val="9"/>
        <color theme="0"/>
        <rFont val="Arial"/>
        <family val="2"/>
      </rPr>
      <t>Montant prévisionnel 
vs 
Montant Rapport final</t>
    </r>
  </si>
  <si>
    <t>Notes explicatives</t>
  </si>
  <si>
    <t>Artiste 1 Tous territoires</t>
  </si>
  <si>
    <t>Artiste 2 Tous territoires</t>
  </si>
  <si>
    <t>Artiste 3 Tous territoires</t>
  </si>
  <si>
    <t>Artiste 4 Tous territoires</t>
  </si>
  <si>
    <t>Artiste 5 Tous territoires</t>
  </si>
  <si>
    <t>Artiste 6 Tous territoires</t>
  </si>
  <si>
    <t>Artiste 7 Tous territoires</t>
  </si>
  <si>
    <t>Artiste 8 Tous territoires</t>
  </si>
  <si>
    <t>Artiste 9 Tous territoires</t>
  </si>
  <si>
    <t>Artiste 10 Tous territoires</t>
  </si>
  <si>
    <t>TOTAL BUDGET</t>
  </si>
  <si>
    <t>SECTION E : STRUCTURE FINANCIÈRE ET AUTRES SOURCES DE FINANCEMENT</t>
  </si>
  <si>
    <r>
      <t xml:space="preserve">Toute aide gouvernementale obtenue ou à obtenir en vertu de programmes publics (municipaux, régionaux, provinciaux, nationaux et internationaux) et toute aide privée, sous quelque forme que ce soit (investissement, subvention, commandite, etc.) 
</t>
    </r>
    <r>
      <rPr>
        <b/>
        <sz val="13"/>
        <color rgb="FFC00000"/>
        <rFont val="Arial"/>
        <family val="2"/>
      </rPr>
      <t>doit être inscrite ci-dessous</t>
    </r>
  </si>
  <si>
    <t>* Montant Prévisionnel</t>
  </si>
  <si>
    <r>
      <rPr>
        <b/>
        <sz val="12"/>
        <color theme="0"/>
        <rFont val="Arial"/>
        <family val="2"/>
      </rPr>
      <t>Écart</t>
    </r>
    <r>
      <rPr>
        <b/>
        <sz val="9"/>
        <color theme="0"/>
        <rFont val="Arial"/>
        <family val="2"/>
      </rPr>
      <t xml:space="preserve"> 
Montant prévisionnel 
vs 
Montant Rapport final</t>
    </r>
  </si>
  <si>
    <t xml:space="preserve">* Veuillez préciser: </t>
  </si>
  <si>
    <t>Confirmé ou Pressenti</t>
  </si>
  <si>
    <t>* Requérant</t>
  </si>
  <si>
    <r>
      <t xml:space="preserve">* SODEC </t>
    </r>
    <r>
      <rPr>
        <b/>
        <i/>
        <sz val="10"/>
        <color theme="4" tint="-0.499984740745262"/>
        <rFont val="Arial"/>
        <family val="2"/>
      </rPr>
      <t>(montant demandé)</t>
    </r>
  </si>
  <si>
    <t>Subventions fédérales</t>
  </si>
  <si>
    <t>Musicaction</t>
  </si>
  <si>
    <t>FACTOR</t>
  </si>
  <si>
    <t>accès rapide au Rapport final</t>
  </si>
  <si>
    <r>
      <t xml:space="preserve">Subventions provinciales </t>
    </r>
    <r>
      <rPr>
        <b/>
        <i/>
        <sz val="10"/>
        <color theme="0"/>
        <rFont val="Arial"/>
        <family val="2"/>
      </rPr>
      <t>(hormis SODEC)</t>
    </r>
  </si>
  <si>
    <t>Autres subventions non gouvernementales</t>
  </si>
  <si>
    <t>TOTAL FINANCEMENT</t>
  </si>
  <si>
    <t>SECTION F : VENTES</t>
  </si>
  <si>
    <t>Années</t>
  </si>
  <si>
    <t>Ventes brutes</t>
  </si>
  <si>
    <t>Commentaires</t>
  </si>
  <si>
    <r>
      <t xml:space="preserve">Ventes brutes </t>
    </r>
    <r>
      <rPr>
        <b/>
        <u/>
        <sz val="13"/>
        <color theme="4" tint="-0.499984740745262"/>
        <rFont val="Arial"/>
        <family val="2"/>
      </rPr>
      <t>réalisées</t>
    </r>
    <r>
      <rPr>
        <b/>
        <sz val="13"/>
        <color rgb="FF0070C0"/>
        <rFont val="Arial"/>
        <family val="2"/>
      </rPr>
      <t xml:space="preserve"> hors Québec 
lors de vos 2 dernières années fiscales</t>
    </r>
  </si>
  <si>
    <r>
      <t xml:space="preserve">Ventes brutes </t>
    </r>
    <r>
      <rPr>
        <b/>
        <u/>
        <sz val="13"/>
        <color theme="4" tint="-0.499984740745262"/>
        <rFont val="Arial"/>
        <family val="2"/>
      </rPr>
      <t>anticipées</t>
    </r>
    <r>
      <rPr>
        <b/>
        <sz val="13"/>
        <color rgb="FF0070C0"/>
        <rFont val="Arial"/>
        <family val="2"/>
      </rPr>
      <t xml:space="preserve"> hors Québec
lors de vos 2 prochaines années fiscales</t>
    </r>
  </si>
  <si>
    <r>
      <t xml:space="preserve">RAPPORT FINAL </t>
    </r>
    <r>
      <rPr>
        <b/>
        <i/>
        <sz val="22"/>
        <color rgb="FFC00000"/>
        <rFont val="Calibri"/>
        <family val="2"/>
      </rPr>
      <t>cliquer ici</t>
    </r>
  </si>
  <si>
    <t>Je déclare que les informations transmises 
sont exactes et véridiques</t>
  </si>
  <si>
    <r>
      <rPr>
        <b/>
        <i/>
        <sz val="14"/>
        <rFont val="Arial"/>
        <family val="2"/>
      </rPr>
      <t>ATTENTION : CONSERVER CE DOCUMENT POUR SOUMETTRE VOTRE RAPPORT FINAL</t>
    </r>
    <r>
      <rPr>
        <b/>
        <i/>
        <sz val="13"/>
        <rFont val="Arial"/>
        <family val="2"/>
      </rPr>
      <t xml:space="preserve">
TOUT DOSSIER INCOMPLET SERA REFUSÉ</t>
    </r>
  </si>
  <si>
    <t>Fiche artiste</t>
  </si>
  <si>
    <t>Instructions - Pour chaque Fiche artiste</t>
  </si>
  <si>
    <t>1. Inscrire le nom de l'artiste ou groupe</t>
  </si>
  <si>
    <t>Déplacer votre curseur vers la droite pour compléter toutes les fiches artistes nécessaires</t>
  </si>
  <si>
    <t>Accès rapide 
à chaque 
fiche artiste</t>
  </si>
  <si>
    <t>Fiche artiste 1</t>
  </si>
  <si>
    <t>Fiche artiste 6</t>
  </si>
  <si>
    <t>2. Inscrire le type de lien contractuel avec l'artiste ou groupe</t>
  </si>
  <si>
    <t>Fiche artiste 2</t>
  </si>
  <si>
    <t>Fiche artiste 7</t>
  </si>
  <si>
    <t>3. Expliquer le potentiel de développement sur le(s) territoire(s) visé(s)</t>
  </si>
  <si>
    <t>Fiche artiste 3</t>
  </si>
  <si>
    <t>Fiche artiste 8</t>
  </si>
  <si>
    <t>4. Présenter la justification de votre stratégie sur le(s) territoire(s) visé(s)</t>
  </si>
  <si>
    <t>Fiche artiste 4</t>
  </si>
  <si>
    <t>Fiche artiste 9</t>
  </si>
  <si>
    <t>5. Inscrire le(s) territoire(s) visé(s) pour les statistiques</t>
  </si>
  <si>
    <t>Fiche artiste 5</t>
  </si>
  <si>
    <t>Fiche artiste 10</t>
  </si>
  <si>
    <t>6. Inscrire les statistiques sur l'évolution des audiences et des ventes sur le(s) territoire(s) visé(s)</t>
  </si>
  <si>
    <r>
      <t xml:space="preserve">7. Ensuite, retourner au Formulaire_Demande </t>
    </r>
    <r>
      <rPr>
        <b/>
        <i/>
        <sz val="14"/>
        <color rgb="FFC00000"/>
        <rFont val="Arial"/>
        <family val="2"/>
      </rPr>
      <t>cliquer ici</t>
    </r>
  </si>
  <si>
    <t>FICHE ARTISTE 1</t>
  </si>
  <si>
    <t>FICHE ARTISTE 2</t>
  </si>
  <si>
    <t>FICHE ARTISTE 3</t>
  </si>
  <si>
    <t>FICHE ARTISTE 4</t>
  </si>
  <si>
    <t>FICHE ARTISTE 5</t>
  </si>
  <si>
    <t>FICHE ARTISTE 6</t>
  </si>
  <si>
    <t>FICHE ARTISTE 7</t>
  </si>
  <si>
    <t>FICHE ARTISTE 8</t>
  </si>
  <si>
    <t>FICHE ARTISTE 9</t>
  </si>
  <si>
    <t>FICHE ARTISTE 10</t>
  </si>
  <si>
    <t>Nom de l'artiste / groupe 1</t>
  </si>
  <si>
    <t>Nom de l'artiste / groupe 2</t>
  </si>
  <si>
    <t>Nom de l'artiste / groupe 3</t>
  </si>
  <si>
    <t>Nom de l'artiste / groupe 4</t>
  </si>
  <si>
    <t>Nom de l'artiste / groupe 5</t>
  </si>
  <si>
    <t>Nom de l'artiste / groupe 6</t>
  </si>
  <si>
    <t>Nom de l'artiste / groupe 7</t>
  </si>
  <si>
    <t>Nom de l'artiste / groupe 8</t>
  </si>
  <si>
    <t>Nom de l'artiste / groupe 9</t>
  </si>
  <si>
    <t>Nom de l'artiste / groupe 10</t>
  </si>
  <si>
    <r>
      <t xml:space="preserve">Type de lien contractuel avec l'artiste ou groupe 
</t>
    </r>
    <r>
      <rPr>
        <i/>
        <sz val="10"/>
        <rFont val="Arial"/>
        <family val="2"/>
      </rPr>
      <t>(doit refléter les clauses du contrat fourni)</t>
    </r>
  </si>
  <si>
    <t>Expliquer le potentiel de développement de l'artiste sur le(s) territoire(s) visé(s)</t>
  </si>
  <si>
    <t>Présenter la justification de votre stratégie d'investissement promotionnel sur le(s) territoire(s) visé(s), en indiquant les raisons de vos choix d'actions spécifiques et de fournisseurs si pertinents</t>
  </si>
  <si>
    <t>Chiffres globaux Monde</t>
  </si>
  <si>
    <t>Territoire 1</t>
  </si>
  <si>
    <t>Territoire 2</t>
  </si>
  <si>
    <t>Territoire 3</t>
  </si>
  <si>
    <t>Territoire 4</t>
  </si>
  <si>
    <t>Territoire 5</t>
  </si>
  <si>
    <t>Identifier le(s) territoire(s)</t>
  </si>
  <si>
    <t>Actuel</t>
  </si>
  <si>
    <t>Cible</t>
  </si>
  <si>
    <t>Rapport final</t>
  </si>
  <si>
    <t>Écart
%</t>
  </si>
  <si>
    <t>Nombre de streams</t>
  </si>
  <si>
    <t>Chiffres d'audience sur les réseaux sociaux</t>
  </si>
  <si>
    <t>Nombre de vues pour les vidéoclips</t>
  </si>
  <si>
    <r>
      <t xml:space="preserve">Niveau de couverture médiatique sur le territoire 
</t>
    </r>
    <r>
      <rPr>
        <i/>
        <sz val="10"/>
        <color theme="4" tint="-0.499984740745262"/>
        <rFont val="Arial"/>
        <family val="2"/>
      </rPr>
      <t>(liste déroulante)</t>
    </r>
  </si>
  <si>
    <r>
      <t xml:space="preserve">Niveau de diffusion radio 
</t>
    </r>
    <r>
      <rPr>
        <i/>
        <sz val="10"/>
        <color theme="4" tint="-0.499984740745262"/>
        <rFont val="Arial"/>
        <family val="2"/>
      </rPr>
      <t>(liste déroulante)</t>
    </r>
  </si>
  <si>
    <t>Jauge moyenne d'un spectacle en salle en tête d'affiche</t>
  </si>
  <si>
    <t>retour au formulaire</t>
  </si>
  <si>
    <t>Déplacer votre curseur vers la droite 
pour remplir toutes les fiches budget nécessaires</t>
  </si>
  <si>
    <t>Budget par artiste</t>
  </si>
  <si>
    <t>Accès rapide 
à chaque
 budget artiste</t>
  </si>
  <si>
    <t>Budget artiste 1</t>
  </si>
  <si>
    <t>Budget artiste 6</t>
  </si>
  <si>
    <t>Budget artiste 2</t>
  </si>
  <si>
    <t>Budget artiste 7</t>
  </si>
  <si>
    <t>Budget artiste 3</t>
  </si>
  <si>
    <t>Budget artiste 8</t>
  </si>
  <si>
    <t>Budget artiste 4</t>
  </si>
  <si>
    <t>Budget artiste 9</t>
  </si>
  <si>
    <t>Budget artiste 5</t>
  </si>
  <si>
    <t>Budget artiste 10</t>
  </si>
  <si>
    <t>BUDGET PRÉVISIONNEL -  ARTISTE / GROUPE 1</t>
  </si>
  <si>
    <t>BUDGET PRÉVISIONNEL -  ARTISTE / GROUPE 2</t>
  </si>
  <si>
    <t>BUDGET PRÉVISIONNEL -  ARTISTE / GROUPE 3</t>
  </si>
  <si>
    <t>BUDGET PRÉVISIONNEL -  ARTISTE / GROUPE 4</t>
  </si>
  <si>
    <t>BUDGET PRÉVISIONNEL -  ARTISTE / GROUPE 5</t>
  </si>
  <si>
    <t>BUDGET PRÉVISIONNEL -  ARTISTE / GROUPE 6</t>
  </si>
  <si>
    <t>BUDGET PRÉVISIONNEL -  ARTISTE / GROUPE 7</t>
  </si>
  <si>
    <t>BUDGET PRÉVISIONNEL -  ARTISTE / GROUPE 8</t>
  </si>
  <si>
    <t>BUDGET PRÉVISIONNEL -  ARTISTE / GROUPE 9</t>
  </si>
  <si>
    <t>BUDGET PRÉVISIONNEL -  ARTISTE / GROUPE 10</t>
  </si>
  <si>
    <t>TOTAL TOUS TERRITOIRES</t>
  </si>
  <si>
    <t>Frais Admissibles</t>
  </si>
  <si>
    <t>Nommer les principaux fournisseurs</t>
  </si>
  <si>
    <t>TOTAL PRÉVISIONNEL</t>
  </si>
  <si>
    <t>TOTAL RAPPORT FINAL</t>
  </si>
  <si>
    <t>Promotion</t>
  </si>
  <si>
    <t>Relations de presse</t>
  </si>
  <si>
    <t>Promotion web et 
développement de communautés</t>
  </si>
  <si>
    <t>Pistage radio</t>
  </si>
  <si>
    <t>Publicité ciblée</t>
  </si>
  <si>
    <r>
      <t xml:space="preserve">Autres </t>
    </r>
    <r>
      <rPr>
        <i/>
        <sz val="10"/>
        <rFont val="Arial"/>
        <family val="2"/>
      </rPr>
      <t>(spécifier ci-dessous)</t>
    </r>
  </si>
  <si>
    <t>Sous-total Promotion</t>
  </si>
  <si>
    <t>Production matériel promotionnel</t>
  </si>
  <si>
    <t>Spécifier ci-dessous</t>
  </si>
  <si>
    <t>Sous-total Production matériel promotionel</t>
  </si>
  <si>
    <t>Frais de déplacement</t>
  </si>
  <si>
    <t>Transports internationaux et locaux en classe économique</t>
  </si>
  <si>
    <t>Les aides au déplacement dans le cadre d'une tournée doivent être présentées dans une demande distincte au volet 2.2</t>
  </si>
  <si>
    <t>Hébergement sur territoires visés</t>
  </si>
  <si>
    <t>Accréditation</t>
  </si>
  <si>
    <t>Sous-total Frais de déplacement</t>
  </si>
  <si>
    <t>Autres frais</t>
  </si>
  <si>
    <t>Salaires ressources internes/Honoraires experts-conseils externes</t>
  </si>
  <si>
    <t>Frais juridiques liés aux ententes commerciales hors Québec</t>
  </si>
  <si>
    <t>Frais d'interprète</t>
  </si>
  <si>
    <t>Sous-total Autres frais</t>
  </si>
  <si>
    <t>TOTAL FRAIS ADMISSIBLES</t>
  </si>
  <si>
    <t>RAPPORT FINAL</t>
  </si>
  <si>
    <t>Le rapport final doit être remis au plus tard 6 mois après la fin des activités</t>
  </si>
  <si>
    <t>À NOTER</t>
  </si>
  <si>
    <t>Le rapport final est composé :</t>
  </si>
  <si>
    <t>des 5 étapes ci-dessous</t>
  </si>
  <si>
    <r>
      <t>du</t>
    </r>
    <r>
      <rPr>
        <b/>
        <i/>
        <sz val="14"/>
        <rFont val="Arial"/>
        <family val="2"/>
      </rPr>
      <t xml:space="preserve"> Formulaire de bilan SODEXPORT</t>
    </r>
    <r>
      <rPr>
        <b/>
        <sz val="14"/>
        <rFont val="Arial"/>
        <family val="2"/>
      </rPr>
      <t xml:space="preserve"> 
</t>
    </r>
    <r>
      <rPr>
        <b/>
        <i/>
        <sz val="11"/>
        <rFont val="Arial"/>
        <family val="2"/>
      </rPr>
      <t>(à compléter via la plateforme Sod@ccès)</t>
    </r>
  </si>
  <si>
    <t>Étape 1.</t>
  </si>
  <si>
    <r>
      <t xml:space="preserve">Compléter la section Rapport final de chaque Fiche Artiste </t>
    </r>
    <r>
      <rPr>
        <b/>
        <i/>
        <sz val="13"/>
        <color rgb="FFC00000"/>
        <rFont val="Arial"/>
        <family val="2"/>
      </rPr>
      <t>cliquer ici</t>
    </r>
  </si>
  <si>
    <t>Étape 2.</t>
  </si>
  <si>
    <r>
      <t xml:space="preserve">Compléter la section Rapport final du budget détaillé par artiste </t>
    </r>
    <r>
      <rPr>
        <b/>
        <i/>
        <sz val="13"/>
        <color rgb="FFC00000"/>
        <rFont val="Arial"/>
        <family val="2"/>
      </rPr>
      <t>cliquer ici</t>
    </r>
  </si>
  <si>
    <t>Étape 3.</t>
  </si>
  <si>
    <r>
      <t xml:space="preserve">Compléter la section Rapport final de la structure de financement - Section E </t>
    </r>
    <r>
      <rPr>
        <b/>
        <i/>
        <sz val="13"/>
        <color rgb="FFC00000"/>
        <rFont val="Arial"/>
        <family val="2"/>
      </rPr>
      <t>cliquer ici</t>
    </r>
  </si>
  <si>
    <t>Étape 4.</t>
  </si>
  <si>
    <t>Répondre aux questions ci-dessous</t>
  </si>
  <si>
    <t>Étape 5.</t>
  </si>
  <si>
    <r>
      <t xml:space="preserve">Joindre une revue de presse </t>
    </r>
    <r>
      <rPr>
        <i/>
        <sz val="11"/>
        <color theme="4" tint="-0.499984740745262"/>
        <rFont val="Arial"/>
        <family val="2"/>
      </rPr>
      <t>(si applicable)</t>
    </r>
  </si>
  <si>
    <r>
      <t xml:space="preserve">Vos retombées initiales anticipées </t>
    </r>
    <r>
      <rPr>
        <i/>
        <sz val="10"/>
        <color theme="4" tint="-0.499984740745262"/>
        <rFont val="Arial"/>
        <family val="2"/>
      </rPr>
      <t>(telles que décrites dans la demande)</t>
    </r>
  </si>
  <si>
    <r>
      <t xml:space="preserve">Retombées réalisées?
</t>
    </r>
    <r>
      <rPr>
        <i/>
        <sz val="10"/>
        <color theme="4" tint="-0.499984740745262"/>
        <rFont val="Arial"/>
        <family val="2"/>
      </rPr>
      <t>(Oui / Non)</t>
    </r>
  </si>
  <si>
    <t>Selon les retombées anticipées :</t>
  </si>
  <si>
    <t>* Expliquer les principaux changements effectués à la stratégie vs la demande initiale</t>
  </si>
  <si>
    <t>* Quels ont été les bons coups? 
Expliquez :</t>
  </si>
  <si>
    <t>* Quelles ont été les difficultés rencontrées? 
Expliquez :</t>
  </si>
  <si>
    <r>
      <t xml:space="preserve">* La mise en œuvre de ce projet a-t-elle eu d'autres </t>
    </r>
    <r>
      <rPr>
        <b/>
        <i/>
        <u/>
        <sz val="12"/>
        <color theme="4" tint="-0.499984740745262"/>
        <rFont val="Arial"/>
        <family val="2"/>
      </rPr>
      <t>retombées non anticipées</t>
    </r>
    <r>
      <rPr>
        <b/>
        <sz val="12"/>
        <color rgb="FF0070C0"/>
        <rFont val="Arial"/>
        <family val="2"/>
      </rPr>
      <t xml:space="preserve"> </t>
    </r>
    <r>
      <rPr>
        <i/>
        <sz val="11"/>
        <rFont val="Arial"/>
        <family val="2"/>
      </rPr>
      <t>(positives ou négatives)</t>
    </r>
    <r>
      <rPr>
        <b/>
        <sz val="12"/>
        <color rgb="FF0070C0"/>
        <rFont val="Arial"/>
        <family val="2"/>
      </rPr>
      <t xml:space="preserve"> pour votre entreprise? </t>
    </r>
    <r>
      <rPr>
        <i/>
        <sz val="10"/>
        <rFont val="Arial"/>
        <family val="2"/>
      </rPr>
      <t>(Oui / Non)</t>
    </r>
  </si>
  <si>
    <r>
      <t xml:space="preserve">* Comptez-vous poursuivre des efforts de développement sur ce(s) territoire(s) dans les prochaines années? </t>
    </r>
    <r>
      <rPr>
        <i/>
        <sz val="10"/>
        <rFont val="Arial"/>
        <family val="2"/>
      </rPr>
      <t>(Oui / Non)</t>
    </r>
  </si>
  <si>
    <t>DATA POUR TABLEAU D'ANALYSE</t>
  </si>
  <si>
    <t>Vérification - Admissibilité</t>
  </si>
  <si>
    <t>Numéro DM</t>
  </si>
  <si>
    <t>à entrer manuellement par le·la technicien·ne</t>
  </si>
  <si>
    <t>Les participations antérieures au volet 1 sont-elles fermées ?</t>
  </si>
  <si>
    <t>Numéro de participation</t>
  </si>
  <si>
    <t>L'entreprise est-elle admissible ?</t>
  </si>
  <si>
    <t>Nom de l'entreprise requérante</t>
  </si>
  <si>
    <t>Le projet est-il admissible ?</t>
  </si>
  <si>
    <t>La participation financière du requérant est-elle de 30% ?</t>
  </si>
  <si>
    <t>ARTISTES</t>
  </si>
  <si>
    <t>Nombre d'artistes / groupes</t>
  </si>
  <si>
    <t>Nom des artistes / Territoires</t>
  </si>
  <si>
    <t>CAPACITÉ FINANCIÈRE</t>
  </si>
  <si>
    <t>Les états financiers démontrant un chiffre d'affaires annuel de 500,000$ et plus ont été soumis</t>
  </si>
  <si>
    <t>BUDGET</t>
  </si>
  <si>
    <t>Calcul 20% Salaires ressources internes/Honoraires experts-conseils externes</t>
  </si>
  <si>
    <t>Budget total</t>
  </si>
  <si>
    <t>Montant prévisionnel Salaires/Honoraires</t>
  </si>
  <si>
    <t>Calcul Max 20%</t>
  </si>
  <si>
    <t>Montant total du budget prévisionnel</t>
  </si>
  <si>
    <t>Nom artiste/groupe</t>
  </si>
  <si>
    <t>Montant admissible</t>
  </si>
  <si>
    <t>Artiste 1</t>
  </si>
  <si>
    <t>Mise de fonds du requérant</t>
  </si>
  <si>
    <t>Artiste 2</t>
  </si>
  <si>
    <r>
      <t xml:space="preserve">SODEC </t>
    </r>
    <r>
      <rPr>
        <b/>
        <i/>
        <sz val="12"/>
        <color theme="4" tint="-0.499984740745262"/>
        <rFont val="Calibri"/>
        <family val="2"/>
      </rPr>
      <t>(montant demandé)</t>
    </r>
  </si>
  <si>
    <t>Artiste 3</t>
  </si>
  <si>
    <t>Total Subventions fédérales</t>
  </si>
  <si>
    <t>Artiste 4</t>
  </si>
  <si>
    <t>Total Subventions provinciales</t>
  </si>
  <si>
    <t>Artiste 5</t>
  </si>
  <si>
    <t>Total Autres subentions non gouvernementales</t>
  </si>
  <si>
    <t>Artiste 6</t>
  </si>
  <si>
    <t>Montant total Financement</t>
  </si>
  <si>
    <t>Artiste 7</t>
  </si>
  <si>
    <t>Pourcentage mise de fonds du requérant</t>
  </si>
  <si>
    <t>Artiste 8</t>
  </si>
  <si>
    <t>Poucentage aides gouvernementales</t>
  </si>
  <si>
    <t>Artiste 9</t>
  </si>
  <si>
    <t>Artiste 10</t>
  </si>
  <si>
    <t>TOTAL</t>
  </si>
  <si>
    <t>STRATÉGIE DE PROMOTION</t>
  </si>
  <si>
    <t>Expérience de l'entreprise au cours des dernières années en commercialisation et promotion d'œuvres d'artistes québécois à l'international</t>
  </si>
  <si>
    <t>Description sommaire de l'approche globale adoptée par votre entreprise en commercialisation et promotion d'œuvres d'artistes québécois à l'international</t>
  </si>
  <si>
    <t>Investissement moyen par artiste</t>
  </si>
  <si>
    <t>Ventes brutes réalisées-2 dernières années</t>
  </si>
  <si>
    <t>Ventes brutes anticipées-2 prochaines années</t>
  </si>
  <si>
    <t>Retombées envisagées</t>
  </si>
  <si>
    <t>Tous les artistes-Monde-Total</t>
  </si>
  <si>
    <r>
      <t xml:space="preserve">Nombre de streams - </t>
    </r>
    <r>
      <rPr>
        <b/>
        <sz val="11"/>
        <color rgb="FFC00000"/>
        <rFont val="Arial"/>
        <family val="2"/>
      </rPr>
      <t>Actuel</t>
    </r>
  </si>
  <si>
    <r>
      <t xml:space="preserve">Nombre de streams - </t>
    </r>
    <r>
      <rPr>
        <b/>
        <sz val="11"/>
        <color rgb="FFC00000"/>
        <rFont val="Arial"/>
        <family val="2"/>
      </rPr>
      <t>Cible</t>
    </r>
  </si>
  <si>
    <r>
      <t xml:space="preserve">Chiffres d'audience sur les réseaux sociaux - </t>
    </r>
    <r>
      <rPr>
        <b/>
        <sz val="11"/>
        <color rgb="FFC00000"/>
        <rFont val="Arial"/>
        <family val="2"/>
      </rPr>
      <t>Actuel</t>
    </r>
  </si>
  <si>
    <r>
      <t xml:space="preserve">Chiffres d'audience sur les réseaux sociaux - </t>
    </r>
    <r>
      <rPr>
        <b/>
        <sz val="11"/>
        <color rgb="FFC00000"/>
        <rFont val="Arial"/>
        <family val="2"/>
      </rPr>
      <t>Cible</t>
    </r>
  </si>
  <si>
    <r>
      <t xml:space="preserve">Nombre de vue pour les videoclips - </t>
    </r>
    <r>
      <rPr>
        <b/>
        <sz val="11"/>
        <color rgb="FFC00000"/>
        <rFont val="Arial"/>
        <family val="2"/>
      </rPr>
      <t>Actuel</t>
    </r>
  </si>
  <si>
    <r>
      <t xml:space="preserve">Nombre de vue pour les videoclips - </t>
    </r>
    <r>
      <rPr>
        <b/>
        <sz val="11"/>
        <color rgb="FFC00000"/>
        <rFont val="Arial"/>
        <family val="2"/>
      </rPr>
      <t>Cible</t>
    </r>
  </si>
  <si>
    <r>
      <t xml:space="preserve">Jauge moyenne d'un spectacle en salle en tête d'affiche - </t>
    </r>
    <r>
      <rPr>
        <b/>
        <sz val="11"/>
        <color rgb="FFC00000"/>
        <rFont val="Arial"/>
        <family val="2"/>
      </rPr>
      <t>Actuel</t>
    </r>
  </si>
  <si>
    <r>
      <t xml:space="preserve">Jauge moyenne d'un spectacle en salle en tête d'affiche - </t>
    </r>
    <r>
      <rPr>
        <b/>
        <sz val="11"/>
        <color rgb="FFC00000"/>
        <rFont val="Arial"/>
        <family val="2"/>
      </rPr>
      <t>Cible</t>
    </r>
  </si>
  <si>
    <t>Par artiste-Monde Augmentation Actuel vs Cible</t>
  </si>
  <si>
    <t>Artiste 1-Nombre de streams</t>
  </si>
  <si>
    <t>Artiste 1-Chiffres d'audience sur les réseaux sociaux</t>
  </si>
  <si>
    <t>Artiste 1-Nombre de vue pour les videoclips</t>
  </si>
  <si>
    <t>Artiste 2-Nombre de streams</t>
  </si>
  <si>
    <t>Artiste 2-Chiffres d'audience sur les réseaux sociaux</t>
  </si>
  <si>
    <t>Artiste 2-Nombre de vue pour les videoclips</t>
  </si>
  <si>
    <t>Artiste 3-Nombre de streams</t>
  </si>
  <si>
    <t>Artiste 3-Chiffres d'audience sur les réseaux sociaux</t>
  </si>
  <si>
    <t>Artiste 3-Nombre de vue pour les videoclips</t>
  </si>
  <si>
    <t>Artiste 4-Nombre de streams</t>
  </si>
  <si>
    <t>Artiste 4-Chiffres d'audience sur les réseaux sociaux</t>
  </si>
  <si>
    <t>Artiste 4-Nombre de vue pour les videoclips</t>
  </si>
  <si>
    <t>Artiste 5-Nombre de streams</t>
  </si>
  <si>
    <t>Artiste 5-Chiffres d'audience sur les réseaux sociaux</t>
  </si>
  <si>
    <t>Artiste 5-Nombre de vue pour les videoclips</t>
  </si>
  <si>
    <t>Artiste 6-Nombre de streams</t>
  </si>
  <si>
    <t>Artiste 6-Chiffres d'audience sur les réseaux sociaux</t>
  </si>
  <si>
    <t>Artiste 6-Nombre de vue pour les videoclips</t>
  </si>
  <si>
    <t>Artiste 7-Nombre de streams</t>
  </si>
  <si>
    <t>Artiste 7-Chiffres d'audience sur les réseaux sociaux</t>
  </si>
  <si>
    <t>Artiste 7-Nombre de vue pour les videoclips</t>
  </si>
  <si>
    <t>Artiste 8-Nombre de streams</t>
  </si>
  <si>
    <t>Artiste 8-Chiffres d'audience sur les réseaux sociaux</t>
  </si>
  <si>
    <t>Artiste 8-Nombre de vue pour les videoclips</t>
  </si>
  <si>
    <t>Artiste 9-Nombre de streams</t>
  </si>
  <si>
    <t>Artiste 9-Chiffres d'audience sur les réseaux sociaux</t>
  </si>
  <si>
    <t>Artiste 9-Nombre de vue pour les videoclips</t>
  </si>
  <si>
    <t>Artiste 10-Nombre de streams</t>
  </si>
  <si>
    <t>Artiste 10-Chiffres d'audience sur les réseaux sociaux</t>
  </si>
  <si>
    <t>Artiste 10-Nombre de vue pour les videoclips</t>
  </si>
  <si>
    <t>MONTANT D'AIDE RECOMMANDATION</t>
  </si>
  <si>
    <t>Montant d'aide suggéré</t>
  </si>
  <si>
    <t>Liste nom artiste + territoires</t>
  </si>
  <si>
    <t>NE PAS SUPPRIMER CI-DESSOUS</t>
  </si>
  <si>
    <t>Coordonnées pour lettre-contrat</t>
  </si>
  <si>
    <t>Nom du représentant officiel</t>
  </si>
  <si>
    <t>Titre du représentant officiel</t>
  </si>
  <si>
    <t>Courriel du représentant officiel</t>
  </si>
  <si>
    <t>Nom de la personne-ressource</t>
  </si>
  <si>
    <t>OUI/NON</t>
  </si>
  <si>
    <t>Consolidation de marché</t>
  </si>
  <si>
    <t>COUVERTURE_MEDIA</t>
  </si>
  <si>
    <t>Confirmé</t>
  </si>
  <si>
    <t>Oui</t>
  </si>
  <si>
    <t>Diversification de marché</t>
  </si>
  <si>
    <t>Inexistante</t>
  </si>
  <si>
    <t>Pressenti</t>
  </si>
  <si>
    <t>Non</t>
  </si>
  <si>
    <t>Consolidation et diversification de marché</t>
  </si>
  <si>
    <t>Modeste</t>
  </si>
  <si>
    <t>Moyenne ampleur</t>
  </si>
  <si>
    <t>Grande ampleur</t>
  </si>
  <si>
    <t>RÉSERVÉ À LA SODEC - ANALYSE DU RAPPORT FINAL</t>
  </si>
  <si>
    <t>Commentaires de l'analyste</t>
  </si>
  <si>
    <t>Montant subvention accordée</t>
  </si>
  <si>
    <t>Montant subvention révisée</t>
  </si>
  <si>
    <t>1er versement remis</t>
  </si>
  <si>
    <t>2e versement révisé</t>
  </si>
  <si>
    <t>2e versement prévu</t>
  </si>
  <si>
    <t>Désengagement</t>
  </si>
  <si>
    <t>Recouvrement</t>
  </si>
  <si>
    <t>* Indiquez le détail des résultats connus à ce jour</t>
  </si>
  <si>
    <t>Raison du désengagement</t>
  </si>
  <si>
    <t>dernière mise à jour : 19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</si>
</sst>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0\ [$$-C0C]"/>
    <numFmt numFmtId="165" formatCode="_(#,##0\ &quot;$&quot;_);_(\(#,##0\ &quot;$&quot;\);_(&quot;- $&quot;_);_(@_)"/>
    <numFmt numFmtId="166" formatCode="[&lt;=9999999]###\-####;###\-###\-####"/>
    <numFmt numFmtId="167" formatCode="[$-F800]dddd\,\ mmmm\ dd\,\ yyyy"/>
    <numFmt numFmtId="168" formatCode="0.0%"/>
    <numFmt numFmtId="169" formatCode="_ * #,##0_)\ &quot;$&quot;_ ;_ * \(#,##0\)\ &quot;$&quot;_ ;_ * &quot;-&quot;??_)\ &quot;$&quot;_ ;_ @_ "/>
  </numFmts>
  <fonts count="131" x14ac:knownFonts="1">
    <font>
      <sz val="11"/>
      <color theme="1"/>
      <name val="Calibri"/>
      <family val="2"/>
    </font>
    <font>
      <sz val="11"/>
      <color theme="1"/>
      <name val="Arial"/>
      <family val="2"/>
    </font>
    <font>
      <b/>
      <sz val="13"/>
      <color theme="1"/>
      <name val="Arial"/>
      <family val="2"/>
    </font>
    <font>
      <b/>
      <sz val="12"/>
      <color rgb="FF0070C0"/>
      <name val="Arial"/>
      <family val="2"/>
    </font>
    <font>
      <b/>
      <sz val="14"/>
      <color theme="1"/>
      <name val="Arial"/>
      <family val="2"/>
    </font>
    <font>
      <b/>
      <sz val="14"/>
      <color theme="0"/>
      <name val="Arial"/>
      <family val="2"/>
    </font>
    <font>
      <u/>
      <sz val="11"/>
      <color theme="10"/>
      <name val="Calibri"/>
      <family val="2"/>
    </font>
    <font>
      <b/>
      <sz val="13"/>
      <color theme="4" tint="-0.499984740745262"/>
      <name val="Arial"/>
      <family val="2"/>
    </font>
    <font>
      <b/>
      <sz val="11"/>
      <color theme="1"/>
      <name val="Arial"/>
      <family val="2"/>
    </font>
    <font>
      <b/>
      <sz val="13"/>
      <color rgb="FF0070C0"/>
      <name val="Arial"/>
      <family val="2"/>
    </font>
    <font>
      <b/>
      <sz val="13"/>
      <name val="Arial"/>
      <family val="2"/>
    </font>
    <font>
      <b/>
      <sz val="12"/>
      <name val="Arial"/>
      <family val="2"/>
    </font>
    <font>
      <sz val="12"/>
      <name val="Arial"/>
      <family val="2"/>
    </font>
    <font>
      <sz val="10"/>
      <name val="Segoe UI"/>
      <family val="2"/>
    </font>
    <font>
      <b/>
      <sz val="16"/>
      <color theme="0"/>
      <name val="Arial"/>
      <family val="2"/>
    </font>
    <font>
      <b/>
      <sz val="16"/>
      <color rgb="FFC00000"/>
      <name val="Arial"/>
      <family val="2"/>
    </font>
    <font>
      <i/>
      <sz val="10"/>
      <name val="Arial"/>
      <family val="2"/>
    </font>
    <font>
      <sz val="12"/>
      <color theme="1"/>
      <name val="Arial"/>
      <family val="2"/>
    </font>
    <font>
      <b/>
      <sz val="14"/>
      <color rgb="FFC00000"/>
      <name val="Arial"/>
      <family val="2"/>
    </font>
    <font>
      <sz val="11"/>
      <name val="Arial"/>
      <family val="2"/>
    </font>
    <font>
      <b/>
      <i/>
      <sz val="12"/>
      <color theme="4" tint="-0.499984740745262"/>
      <name val="Arial"/>
      <family val="2"/>
    </font>
    <font>
      <sz val="10"/>
      <name val="Arial"/>
      <family val="2"/>
    </font>
    <font>
      <b/>
      <sz val="13"/>
      <color theme="0"/>
      <name val="Arial"/>
      <family val="2"/>
    </font>
    <font>
      <sz val="10"/>
      <color theme="1"/>
      <name val="Arial"/>
      <family val="2"/>
    </font>
    <font>
      <b/>
      <sz val="12"/>
      <color theme="0"/>
      <name val="Arial"/>
      <family val="2"/>
    </font>
    <font>
      <b/>
      <i/>
      <sz val="16"/>
      <color theme="0"/>
      <name val="Arial"/>
      <family val="2"/>
    </font>
    <font>
      <sz val="12"/>
      <color indexed="12"/>
      <name val="Arial"/>
      <family val="2"/>
    </font>
    <font>
      <b/>
      <sz val="11"/>
      <name val="Calibri"/>
      <family val="2"/>
      <scheme val="minor"/>
    </font>
    <font>
      <sz val="11"/>
      <name val="Calibri"/>
      <family val="2"/>
      <scheme val="minor"/>
    </font>
    <font>
      <b/>
      <i/>
      <sz val="13"/>
      <name val="Arial"/>
      <family val="2"/>
    </font>
    <font>
      <b/>
      <i/>
      <sz val="14"/>
      <name val="Arial"/>
      <family val="2"/>
    </font>
    <font>
      <sz val="11"/>
      <color theme="4" tint="-0.499984740745262"/>
      <name val="Arial"/>
      <family val="2"/>
    </font>
    <font>
      <b/>
      <sz val="14"/>
      <color theme="4" tint="-0.499984740745262"/>
      <name val="Arial"/>
      <family val="2"/>
    </font>
    <font>
      <b/>
      <sz val="12"/>
      <color theme="4" tint="-0.499984740745262"/>
      <name val="Arial"/>
      <family val="2"/>
    </font>
    <font>
      <sz val="11"/>
      <color theme="0"/>
      <name val="Arial"/>
      <family val="2"/>
    </font>
    <font>
      <b/>
      <i/>
      <sz val="11"/>
      <color rgb="FF0070C0"/>
      <name val="Arial"/>
      <family val="2"/>
    </font>
    <font>
      <b/>
      <sz val="18"/>
      <color theme="4" tint="-0.499984740745262"/>
      <name val="Arial"/>
      <family val="2"/>
    </font>
    <font>
      <b/>
      <sz val="22"/>
      <color rgb="FFC00000"/>
      <name val="Arial"/>
      <family val="2"/>
    </font>
    <font>
      <b/>
      <sz val="22"/>
      <color theme="0"/>
      <name val="Arial"/>
      <family val="2"/>
    </font>
    <font>
      <b/>
      <sz val="16"/>
      <color theme="4" tint="-0.499984740745262"/>
      <name val="Arial"/>
      <family val="2"/>
    </font>
    <font>
      <sz val="14"/>
      <name val="Arial"/>
      <family val="2"/>
    </font>
    <font>
      <b/>
      <sz val="11"/>
      <color rgb="FF0070C0"/>
      <name val="Arial"/>
      <family val="2"/>
    </font>
    <font>
      <i/>
      <sz val="10"/>
      <color theme="4" tint="-0.499984740745262"/>
      <name val="Arial"/>
      <family val="2"/>
    </font>
    <font>
      <b/>
      <sz val="10"/>
      <color theme="4" tint="-0.499984740745262"/>
      <name val="Arial"/>
      <family val="2"/>
    </font>
    <font>
      <b/>
      <sz val="18"/>
      <color rgb="FF0070C0"/>
      <name val="Arial"/>
      <family val="2"/>
    </font>
    <font>
      <sz val="14"/>
      <color theme="4" tint="-0.499984740745262"/>
      <name val="Arial"/>
      <family val="2"/>
    </font>
    <font>
      <b/>
      <sz val="13"/>
      <color rgb="FFC00000"/>
      <name val="Arial"/>
      <family val="2"/>
    </font>
    <font>
      <i/>
      <sz val="9"/>
      <color theme="4" tint="-0.499984740745262"/>
      <name val="Arial"/>
      <family val="2"/>
    </font>
    <font>
      <b/>
      <sz val="16"/>
      <color theme="0"/>
      <name val="Calibri"/>
      <family val="2"/>
    </font>
    <font>
      <b/>
      <sz val="13"/>
      <color rgb="FFC00000"/>
      <name val="Calibri"/>
      <family val="2"/>
    </font>
    <font>
      <b/>
      <sz val="13"/>
      <color theme="4" tint="-0.249977111117893"/>
      <name val="Arial"/>
      <family val="2"/>
    </font>
    <font>
      <sz val="13"/>
      <color theme="1"/>
      <name val="Arial"/>
      <family val="2"/>
    </font>
    <font>
      <i/>
      <sz val="11"/>
      <color rgb="FFC00000"/>
      <name val="Calibri"/>
      <family val="2"/>
    </font>
    <font>
      <i/>
      <sz val="9"/>
      <name val="Arial"/>
      <family val="2"/>
    </font>
    <font>
      <b/>
      <sz val="22"/>
      <color theme="4" tint="-0.499984740745262"/>
      <name val="Calibri"/>
      <family val="2"/>
    </font>
    <font>
      <b/>
      <i/>
      <sz val="22"/>
      <color rgb="FFC00000"/>
      <name val="Calibri"/>
      <family val="2"/>
    </font>
    <font>
      <b/>
      <i/>
      <sz val="12"/>
      <color rgb="FFC00000"/>
      <name val="Arial"/>
      <family val="2"/>
    </font>
    <font>
      <sz val="8"/>
      <name val="Calibri"/>
      <family val="2"/>
    </font>
    <font>
      <b/>
      <sz val="14"/>
      <color rgb="FFC00000"/>
      <name val="Calibri"/>
      <family val="2"/>
    </font>
    <font>
      <b/>
      <sz val="11"/>
      <color theme="4" tint="-0.499984740745262"/>
      <name val="Arial"/>
      <family val="2"/>
    </font>
    <font>
      <sz val="11"/>
      <color theme="1"/>
      <name val="Calibri"/>
      <family val="2"/>
    </font>
    <font>
      <b/>
      <sz val="22"/>
      <color rgb="FFC00000"/>
      <name val="Calibri"/>
      <family val="2"/>
    </font>
    <font>
      <b/>
      <i/>
      <sz val="16"/>
      <color rgb="FF0070C0"/>
      <name val="Arial"/>
      <family val="2"/>
    </font>
    <font>
      <sz val="16"/>
      <color theme="4" tint="-0.499984740745262"/>
      <name val="Arial"/>
      <family val="2"/>
    </font>
    <font>
      <sz val="22"/>
      <color theme="4" tint="-0.499984740745262"/>
      <name val="Calibri"/>
      <family val="2"/>
    </font>
    <font>
      <b/>
      <sz val="16"/>
      <color rgb="FF0070C0"/>
      <name val="Arial"/>
      <family val="2"/>
    </font>
    <font>
      <b/>
      <i/>
      <sz val="16"/>
      <color rgb="FFC00000"/>
      <name val="Arial"/>
      <family val="2"/>
    </font>
    <font>
      <b/>
      <sz val="16"/>
      <name val="Arial"/>
      <family val="2"/>
    </font>
    <font>
      <b/>
      <sz val="14"/>
      <name val="Arial"/>
      <family val="2"/>
    </font>
    <font>
      <b/>
      <sz val="12"/>
      <name val="Wingdings"/>
      <charset val="2"/>
    </font>
    <font>
      <b/>
      <i/>
      <sz val="11"/>
      <name val="Arial"/>
      <family val="2"/>
    </font>
    <font>
      <sz val="10"/>
      <color theme="4" tint="-0.499984740745262"/>
      <name val="Arial"/>
      <family val="2"/>
    </font>
    <font>
      <b/>
      <sz val="12"/>
      <color rgb="FFC00000"/>
      <name val="Arial"/>
      <family val="2"/>
    </font>
    <font>
      <i/>
      <sz val="11"/>
      <name val="Arial"/>
      <family val="2"/>
    </font>
    <font>
      <b/>
      <i/>
      <sz val="13"/>
      <color rgb="FFC00000"/>
      <name val="Arial"/>
      <family val="2"/>
    </font>
    <font>
      <b/>
      <i/>
      <sz val="10"/>
      <color rgb="FFC00000"/>
      <name val="Arial"/>
      <family val="2"/>
    </font>
    <font>
      <b/>
      <sz val="11"/>
      <color theme="1"/>
      <name val="Calibri"/>
      <family val="2"/>
    </font>
    <font>
      <b/>
      <sz val="18"/>
      <color rgb="FFC00000"/>
      <name val="Arial"/>
      <family val="2"/>
    </font>
    <font>
      <b/>
      <sz val="11"/>
      <name val="Arial"/>
      <family val="2"/>
    </font>
    <font>
      <b/>
      <sz val="14"/>
      <color theme="0" tint="-0.14999847407452621"/>
      <name val="Arial"/>
      <family val="2"/>
    </font>
    <font>
      <b/>
      <sz val="18"/>
      <color theme="4" tint="-0.499984740745262"/>
      <name val="Calibri"/>
      <family val="2"/>
    </font>
    <font>
      <sz val="11"/>
      <color theme="4" tint="-0.499984740745262"/>
      <name val="Calibri"/>
      <family val="2"/>
    </font>
    <font>
      <b/>
      <sz val="12"/>
      <color rgb="FF0070C0"/>
      <name val="Calibri"/>
      <family val="2"/>
    </font>
    <font>
      <b/>
      <sz val="14"/>
      <color theme="4" tint="-0.499984740745262"/>
      <name val="Calibri"/>
      <family val="2"/>
    </font>
    <font>
      <b/>
      <sz val="12"/>
      <color theme="4" tint="-0.499984740745262"/>
      <name val="Calibri"/>
      <family val="2"/>
    </font>
    <font>
      <b/>
      <sz val="14"/>
      <color theme="0"/>
      <name val="Calibri"/>
      <family val="2"/>
    </font>
    <font>
      <sz val="11"/>
      <color rgb="FFC00000"/>
      <name val="Calibri"/>
      <family val="2"/>
    </font>
    <font>
      <b/>
      <i/>
      <sz val="12"/>
      <color theme="4" tint="-0.499984740745262"/>
      <name val="Calibri"/>
      <family val="2"/>
    </font>
    <font>
      <sz val="11"/>
      <name val="Calibri"/>
      <family val="2"/>
    </font>
    <font>
      <sz val="12"/>
      <name val="Calibri"/>
      <family val="2"/>
    </font>
    <font>
      <sz val="12"/>
      <color theme="0" tint="-0.14999847407452621"/>
      <name val="Calibri"/>
      <family val="2"/>
    </font>
    <font>
      <b/>
      <sz val="9"/>
      <color theme="0"/>
      <name val="Arial"/>
      <family val="2"/>
    </font>
    <font>
      <b/>
      <sz val="10"/>
      <color theme="0"/>
      <name val="Arial"/>
      <family val="2"/>
    </font>
    <font>
      <b/>
      <sz val="14"/>
      <color rgb="FF0070C0"/>
      <name val="Arial"/>
      <family val="2"/>
    </font>
    <font>
      <b/>
      <sz val="12"/>
      <color theme="4" tint="-0.499984740745262"/>
      <name val="Wingdings"/>
      <charset val="2"/>
    </font>
    <font>
      <b/>
      <i/>
      <sz val="14"/>
      <color rgb="FFC00000"/>
      <name val="Arial"/>
      <family val="2"/>
    </font>
    <font>
      <b/>
      <sz val="16"/>
      <color rgb="FF0070C0"/>
      <name val="Calibri"/>
      <family val="2"/>
    </font>
    <font>
      <b/>
      <sz val="13"/>
      <color theme="4" tint="-0.499984740745262"/>
      <name val="Calibri"/>
      <family val="2"/>
    </font>
    <font>
      <b/>
      <sz val="13"/>
      <color theme="1"/>
      <name val="Calibri"/>
      <family val="2"/>
      <scheme val="minor"/>
    </font>
    <font>
      <b/>
      <sz val="13"/>
      <color rgb="FFC00000"/>
      <name val="Calibri"/>
      <family val="2"/>
      <scheme val="minor"/>
    </font>
    <font>
      <b/>
      <sz val="13"/>
      <color theme="0"/>
      <name val="Calibri"/>
      <family val="2"/>
      <scheme val="minor"/>
    </font>
    <font>
      <sz val="10"/>
      <color theme="1"/>
      <name val="Calibri"/>
      <family val="2"/>
    </font>
    <font>
      <b/>
      <sz val="11"/>
      <color rgb="FFC00000"/>
      <name val="Arial"/>
      <family val="2"/>
    </font>
    <font>
      <b/>
      <u/>
      <sz val="12"/>
      <color theme="4" tint="-0.499984740745262"/>
      <name val="Calibri"/>
      <family val="2"/>
    </font>
    <font>
      <b/>
      <sz val="12"/>
      <name val="Calibri"/>
      <family val="2"/>
    </font>
    <font>
      <b/>
      <i/>
      <sz val="9"/>
      <color rgb="FFC00000"/>
      <name val="Arial"/>
      <family val="2"/>
    </font>
    <font>
      <b/>
      <i/>
      <sz val="10"/>
      <color rgb="FF0070C0"/>
      <name val="Arial"/>
      <family val="2"/>
    </font>
    <font>
      <b/>
      <i/>
      <sz val="10"/>
      <name val="Arial"/>
      <family val="2"/>
    </font>
    <font>
      <b/>
      <i/>
      <sz val="10"/>
      <color theme="4" tint="-0.499984740745262"/>
      <name val="Arial"/>
      <family val="2"/>
    </font>
    <font>
      <b/>
      <u/>
      <sz val="13"/>
      <color theme="4" tint="-0.499984740745262"/>
      <name val="Arial"/>
      <family val="2"/>
    </font>
    <font>
      <b/>
      <sz val="11"/>
      <color theme="0"/>
      <name val="Arial"/>
      <family val="2"/>
    </font>
    <font>
      <b/>
      <i/>
      <sz val="10"/>
      <color theme="0"/>
      <name val="Arial"/>
      <family val="2"/>
    </font>
    <font>
      <b/>
      <sz val="18"/>
      <color theme="0"/>
      <name val="Arial"/>
      <family val="2"/>
    </font>
    <font>
      <u/>
      <sz val="13"/>
      <color rgb="FF0070C0"/>
      <name val="Calibri"/>
      <family val="2"/>
    </font>
    <font>
      <b/>
      <i/>
      <sz val="14"/>
      <color theme="0"/>
      <name val="Arial"/>
      <family val="2"/>
    </font>
    <font>
      <b/>
      <sz val="14"/>
      <color theme="10"/>
      <name val="Arial"/>
      <family val="2"/>
    </font>
    <font>
      <sz val="11"/>
      <color theme="0" tint="-0.14999847407452621"/>
      <name val="Calibri"/>
      <family val="2"/>
    </font>
    <font>
      <b/>
      <i/>
      <sz val="10"/>
      <color theme="1"/>
      <name val="Arial"/>
      <family val="2"/>
    </font>
    <font>
      <b/>
      <i/>
      <sz val="13"/>
      <color theme="4" tint="-0.499984740745262"/>
      <name val="Arial"/>
      <family val="2"/>
    </font>
    <font>
      <b/>
      <i/>
      <u/>
      <sz val="12"/>
      <color theme="4" tint="-0.499984740745262"/>
      <name val="Arial"/>
      <family val="2"/>
    </font>
    <font>
      <b/>
      <sz val="10"/>
      <color theme="1"/>
      <name val="Calibri"/>
      <family val="2"/>
    </font>
    <font>
      <sz val="18"/>
      <color theme="1"/>
      <name val="Arial"/>
      <family val="2"/>
    </font>
    <font>
      <b/>
      <sz val="12"/>
      <color theme="1"/>
      <name val="Calibri"/>
      <family val="2"/>
    </font>
    <font>
      <b/>
      <i/>
      <sz val="11"/>
      <color theme="0"/>
      <name val="Arial"/>
      <family val="2"/>
    </font>
    <font>
      <i/>
      <sz val="11"/>
      <color theme="4" tint="-0.499984740745262"/>
      <name val="Arial"/>
      <family val="2"/>
    </font>
    <font>
      <b/>
      <sz val="10"/>
      <color rgb="FF0070C0"/>
      <name val="Arial"/>
      <family val="2"/>
    </font>
    <font>
      <sz val="9"/>
      <color theme="1"/>
      <name val="Arial"/>
      <family val="2"/>
    </font>
    <font>
      <sz val="9"/>
      <color theme="4" tint="-0.499984740745262"/>
      <name val="Arial"/>
      <family val="2"/>
    </font>
    <font>
      <sz val="9"/>
      <name val="Arial"/>
      <family val="2"/>
    </font>
    <font>
      <b/>
      <sz val="11"/>
      <color theme="2" tint="-0.749992370372631"/>
      <name val="Arial"/>
      <family val="2"/>
    </font>
    <font>
      <sz val="11"/>
      <color theme="2" tint="-0.749992370372631"/>
      <name val="Arial"/>
      <family val="2"/>
    </font>
  </fonts>
  <fills count="15">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E3E9F5"/>
        <bgColor indexed="64"/>
      </patternFill>
    </fill>
    <fill>
      <patternFill patternType="solid">
        <fgColor rgb="FF00B0F0"/>
        <bgColor indexed="64"/>
      </patternFill>
    </fill>
    <fill>
      <patternFill patternType="solid">
        <fgColor theme="0" tint="-0.14999847407452621"/>
        <bgColor indexed="64"/>
      </patternFill>
    </fill>
    <fill>
      <patternFill patternType="solid">
        <fgColor rgb="FFE1F7FF"/>
        <bgColor indexed="64"/>
      </patternFill>
    </fill>
    <fill>
      <patternFill patternType="solid">
        <fgColor theme="1" tint="0.34998626667073579"/>
        <bgColor theme="4" tint="0.39988402966399123"/>
      </patternFill>
    </fill>
    <fill>
      <patternFill patternType="solid">
        <fgColor theme="1" tint="0.34998626667073579"/>
        <bgColor indexed="64"/>
      </patternFill>
    </fill>
    <fill>
      <patternFill patternType="solid">
        <fgColor rgb="FFFFFF99"/>
        <bgColor indexed="64"/>
      </patternFill>
    </fill>
    <fill>
      <patternFill patternType="solid">
        <fgColor rgb="FF595959"/>
        <bgColor indexed="64"/>
      </patternFill>
    </fill>
    <fill>
      <patternFill patternType="solid">
        <fgColor rgb="FFFFFFCC"/>
        <bgColor indexed="64"/>
      </patternFill>
    </fill>
    <fill>
      <patternFill patternType="solid">
        <fgColor rgb="FFD3D3D3"/>
        <bgColor indexed="64"/>
      </patternFill>
    </fill>
  </fills>
  <borders count="39">
    <border>
      <left/>
      <right/>
      <top/>
      <bottom/>
      <diagonal/>
    </border>
    <border>
      <left/>
      <right/>
      <top style="hair">
        <color auto="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rgb="FFC00000"/>
      </left>
      <right style="medium">
        <color rgb="FFC00000"/>
      </right>
      <top style="medium">
        <color rgb="FFC00000"/>
      </top>
      <bottom style="medium">
        <color rgb="FFC00000"/>
      </bottom>
      <diagonal/>
    </border>
    <border>
      <left/>
      <right style="thin">
        <color indexed="64"/>
      </right>
      <top/>
      <bottom/>
      <diagonal/>
    </border>
    <border>
      <left style="thin">
        <color indexed="64"/>
      </left>
      <right style="medium">
        <color rgb="FFC00000"/>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s>
  <cellStyleXfs count="4">
    <xf numFmtId="0" fontId="0" fillId="0" borderId="0"/>
    <xf numFmtId="0" fontId="6" fillId="0" borderId="0" applyNumberFormat="0" applyFill="0" applyBorder="0" applyAlignment="0" applyProtection="0"/>
    <xf numFmtId="9" fontId="60" fillId="0" borderId="0" applyFont="0" applyFill="0" applyBorder="0" applyAlignment="0" applyProtection="0"/>
    <xf numFmtId="44" fontId="60" fillId="0" borderId="0" applyFont="0" applyFill="0" applyBorder="0" applyAlignment="0" applyProtection="0"/>
  </cellStyleXfs>
  <cellXfs count="612">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8" fillId="0" borderId="0" xfId="0" applyFont="1" applyAlignment="1">
      <alignment horizontal="center"/>
    </xf>
    <xf numFmtId="0" fontId="8" fillId="0" borderId="0" xfId="0" applyFont="1"/>
    <xf numFmtId="0" fontId="27" fillId="0" borderId="0" xfId="0" applyFont="1" applyAlignment="1">
      <alignment horizontal="center"/>
    </xf>
    <xf numFmtId="0" fontId="28" fillId="0" borderId="0" xfId="0" applyFont="1" applyAlignment="1">
      <alignment horizontal="center"/>
    </xf>
    <xf numFmtId="0" fontId="1" fillId="0" borderId="0" xfId="0" applyFont="1" applyAlignment="1">
      <alignment vertical="center"/>
    </xf>
    <xf numFmtId="0" fontId="56" fillId="0" borderId="0" xfId="0" applyFont="1" applyAlignment="1">
      <alignment wrapText="1"/>
    </xf>
    <xf numFmtId="0" fontId="7" fillId="0" borderId="0" xfId="0" applyFont="1" applyAlignment="1">
      <alignment vertical="center" wrapText="1"/>
    </xf>
    <xf numFmtId="164" fontId="1" fillId="0" borderId="0" xfId="0" applyNumberFormat="1" applyFont="1" applyAlignment="1">
      <alignment horizontal="center" vertical="center"/>
    </xf>
    <xf numFmtId="0" fontId="9" fillId="0" borderId="0" xfId="0" applyFont="1" applyAlignment="1">
      <alignment horizontal="right" vertical="center"/>
    </xf>
    <xf numFmtId="0" fontId="7" fillId="0" borderId="0" xfId="0" applyFont="1" applyAlignment="1">
      <alignment horizontal="right" vertical="center"/>
    </xf>
    <xf numFmtId="164" fontId="6" fillId="0" borderId="0" xfId="1" applyNumberFormat="1" applyAlignment="1" applyProtection="1">
      <alignment horizontal="center" vertical="center"/>
    </xf>
    <xf numFmtId="0" fontId="47" fillId="0" borderId="0" xfId="0" applyFont="1" applyAlignment="1">
      <alignment horizontal="right" vertical="center"/>
    </xf>
    <xf numFmtId="0" fontId="6" fillId="0" borderId="0" xfId="1" applyAlignment="1" applyProtection="1">
      <alignment vertical="top" wrapText="1"/>
    </xf>
    <xf numFmtId="164" fontId="1" fillId="0" borderId="0" xfId="0" applyNumberFormat="1" applyFont="1" applyAlignment="1">
      <alignment horizontal="left" vertical="center"/>
    </xf>
    <xf numFmtId="0" fontId="7" fillId="0" borderId="0" xfId="0" applyFont="1" applyAlignment="1">
      <alignment vertical="top" wrapText="1"/>
    </xf>
    <xf numFmtId="0" fontId="1" fillId="0" borderId="5" xfId="0" applyFont="1" applyBorder="1"/>
    <xf numFmtId="0" fontId="1" fillId="0" borderId="6" xfId="0" applyFont="1" applyBorder="1" applyAlignment="1">
      <alignment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xf>
    <xf numFmtId="0" fontId="1" fillId="0" borderId="7" xfId="0" applyFont="1" applyBorder="1"/>
    <xf numFmtId="0" fontId="1" fillId="0" borderId="8" xfId="0" applyFont="1" applyBorder="1"/>
    <xf numFmtId="0" fontId="1" fillId="0" borderId="9" xfId="0" applyFont="1" applyBorder="1"/>
    <xf numFmtId="0" fontId="1" fillId="0" borderId="8" xfId="0" applyFont="1" applyBorder="1" applyAlignment="1">
      <alignment vertical="center"/>
    </xf>
    <xf numFmtId="0" fontId="1" fillId="0" borderId="9" xfId="0" applyFont="1" applyBorder="1" applyAlignment="1">
      <alignment vertical="center"/>
    </xf>
    <xf numFmtId="0" fontId="7" fillId="0" borderId="0" xfId="0" applyFont="1" applyAlignment="1">
      <alignment vertical="center"/>
    </xf>
    <xf numFmtId="164" fontId="22" fillId="3" borderId="4" xfId="0" applyNumberFormat="1" applyFont="1" applyFill="1" applyBorder="1" applyAlignment="1">
      <alignment horizontal="center" vertical="center" wrapText="1"/>
    </xf>
    <xf numFmtId="164" fontId="22" fillId="6" borderId="4" xfId="0" applyNumberFormat="1" applyFont="1" applyFill="1" applyBorder="1" applyAlignment="1">
      <alignment horizontal="center" vertical="center" wrapText="1"/>
    </xf>
    <xf numFmtId="164" fontId="24" fillId="3" borderId="4" xfId="0" applyNumberFormat="1" applyFont="1" applyFill="1" applyBorder="1" applyAlignment="1">
      <alignment horizontal="center" vertical="center" wrapText="1"/>
    </xf>
    <xf numFmtId="0" fontId="1" fillId="0" borderId="0" xfId="0" applyFont="1" applyAlignment="1">
      <alignment vertical="center" wrapText="1"/>
    </xf>
    <xf numFmtId="0" fontId="1" fillId="0" borderId="10" xfId="0" applyFont="1" applyBorder="1"/>
    <xf numFmtId="0" fontId="1" fillId="0" borderId="11" xfId="0" applyFont="1" applyBorder="1" applyAlignment="1">
      <alignment vertical="center"/>
    </xf>
    <xf numFmtId="0" fontId="1" fillId="0" borderId="11" xfId="0" applyFont="1" applyBorder="1"/>
    <xf numFmtId="164" fontId="1" fillId="0" borderId="11" xfId="0" applyNumberFormat="1" applyFont="1" applyBorder="1" applyAlignment="1">
      <alignment horizontal="center" vertical="center"/>
    </xf>
    <xf numFmtId="0" fontId="1" fillId="0" borderId="11" xfId="0" applyFont="1" applyBorder="1" applyAlignment="1">
      <alignment horizontal="center"/>
    </xf>
    <xf numFmtId="0" fontId="1" fillId="0" borderId="12" xfId="0" applyFont="1" applyBorder="1"/>
    <xf numFmtId="0" fontId="56" fillId="0" borderId="0" xfId="0" applyFont="1"/>
    <xf numFmtId="0" fontId="6" fillId="0" borderId="0" xfId="1" applyAlignment="1" applyProtection="1">
      <alignment horizontal="center"/>
    </xf>
    <xf numFmtId="0" fontId="19" fillId="0" borderId="0" xfId="0" applyFont="1" applyAlignment="1">
      <alignment horizontal="center" vertical="center"/>
    </xf>
    <xf numFmtId="0" fontId="12" fillId="0" borderId="0" xfId="0" applyFont="1" applyAlignment="1">
      <alignment horizontal="center" vertical="center" wrapText="1"/>
    </xf>
    <xf numFmtId="0" fontId="84" fillId="0" borderId="22" xfId="0" applyFont="1" applyBorder="1" applyAlignment="1" applyProtection="1">
      <alignment horizontal="center" vertical="center"/>
      <protection locked="0"/>
    </xf>
    <xf numFmtId="0" fontId="52" fillId="0" borderId="16" xfId="0" applyFont="1" applyBorder="1" applyAlignment="1" applyProtection="1">
      <alignment horizontal="left" vertical="center" wrapText="1"/>
      <protection locked="0"/>
    </xf>
    <xf numFmtId="164" fontId="58" fillId="0" borderId="20" xfId="0" applyNumberFormat="1" applyFont="1" applyBorder="1" applyAlignment="1" applyProtection="1">
      <alignment horizontal="left" vertical="center"/>
      <protection locked="0"/>
    </xf>
    <xf numFmtId="0" fontId="96" fillId="0" borderId="11" xfId="1" applyFont="1" applyFill="1" applyBorder="1" applyAlignment="1" applyProtection="1">
      <alignment horizontal="left" vertical="center"/>
    </xf>
    <xf numFmtId="0" fontId="93" fillId="0" borderId="0" xfId="1" applyFont="1" applyFill="1" applyAlignment="1" applyProtection="1">
      <alignment horizontal="left" vertical="center"/>
    </xf>
    <xf numFmtId="0" fontId="99" fillId="0" borderId="0" xfId="1" applyFont="1" applyFill="1" applyAlignment="1" applyProtection="1">
      <alignment vertical="center"/>
    </xf>
    <xf numFmtId="0" fontId="99" fillId="0" borderId="0" xfId="1" applyFont="1" applyAlignment="1" applyProtection="1">
      <alignment horizontal="center" vertical="center"/>
    </xf>
    <xf numFmtId="164" fontId="6" fillId="0" borderId="0" xfId="1" applyNumberFormat="1" applyAlignment="1" applyProtection="1">
      <alignment horizontal="left" vertical="center"/>
    </xf>
    <xf numFmtId="164" fontId="21" fillId="0" borderId="4" xfId="0" applyNumberFormat="1" applyFont="1" applyBorder="1" applyAlignment="1" applyProtection="1">
      <alignment horizontal="right" vertical="center"/>
      <protection locked="0"/>
    </xf>
    <xf numFmtId="0" fontId="6" fillId="0" borderId="0" xfId="1" applyAlignment="1" applyProtection="1">
      <alignment horizontal="left"/>
    </xf>
    <xf numFmtId="164" fontId="97" fillId="0" borderId="0" xfId="1" applyNumberFormat="1" applyFont="1" applyFill="1" applyAlignment="1" applyProtection="1">
      <alignment vertical="center"/>
    </xf>
    <xf numFmtId="164" fontId="23" fillId="0" borderId="4" xfId="0" applyNumberFormat="1" applyFont="1" applyBorder="1" applyAlignment="1" applyProtection="1">
      <alignment horizontal="center" vertical="center"/>
      <protection locked="0"/>
    </xf>
    <xf numFmtId="164" fontId="23" fillId="8" borderId="4" xfId="0" applyNumberFormat="1" applyFont="1" applyFill="1" applyBorder="1" applyAlignment="1" applyProtection="1">
      <alignment horizontal="center" vertical="center"/>
      <protection locked="0"/>
    </xf>
    <xf numFmtId="0" fontId="100" fillId="0" borderId="0" xfId="1" applyFont="1" applyFill="1" applyAlignment="1" applyProtection="1">
      <alignment vertical="center"/>
    </xf>
    <xf numFmtId="0" fontId="0" fillId="0" borderId="0" xfId="0" applyAlignment="1">
      <alignment vertical="center"/>
    </xf>
    <xf numFmtId="0" fontId="80" fillId="8" borderId="19" xfId="0" applyFont="1" applyFill="1" applyBorder="1" applyAlignment="1">
      <alignment vertical="center" wrapText="1"/>
    </xf>
    <xf numFmtId="0" fontId="80" fillId="8" borderId="20" xfId="0" applyFont="1" applyFill="1" applyBorder="1" applyAlignment="1">
      <alignment horizontal="left" vertical="center" wrapText="1"/>
    </xf>
    <xf numFmtId="0" fontId="81" fillId="0" borderId="0" xfId="0" applyFont="1" applyAlignment="1">
      <alignment vertical="center"/>
    </xf>
    <xf numFmtId="0" fontId="82" fillId="0" borderId="21" xfId="0" applyFont="1" applyBorder="1" applyAlignment="1">
      <alignment vertical="center" wrapText="1"/>
    </xf>
    <xf numFmtId="0" fontId="104" fillId="0" borderId="16" xfId="0" applyFont="1" applyBorder="1" applyAlignment="1">
      <alignment horizontal="left" vertical="center"/>
    </xf>
    <xf numFmtId="0" fontId="83" fillId="0" borderId="0" xfId="0" applyFont="1" applyAlignment="1">
      <alignment horizontal="center" vertical="center"/>
    </xf>
    <xf numFmtId="0" fontId="82" fillId="0" borderId="17" xfId="0" applyFont="1" applyBorder="1" applyAlignment="1">
      <alignment vertical="center"/>
    </xf>
    <xf numFmtId="0" fontId="84" fillId="0" borderId="22" xfId="0" applyFont="1" applyBorder="1" applyAlignment="1">
      <alignment horizontal="center" vertical="center"/>
    </xf>
    <xf numFmtId="0" fontId="0" fillId="0" borderId="0" xfId="0" applyAlignment="1">
      <alignment horizontal="left" vertical="center"/>
    </xf>
    <xf numFmtId="0" fontId="82" fillId="0" borderId="19" xfId="0" applyFont="1" applyBorder="1" applyAlignment="1">
      <alignment vertical="center" wrapText="1"/>
    </xf>
    <xf numFmtId="0" fontId="82" fillId="0" borderId="17" xfId="0" applyFont="1" applyBorder="1" applyAlignment="1">
      <alignment vertical="center" wrapText="1"/>
    </xf>
    <xf numFmtId="0" fontId="84" fillId="0" borderId="17" xfId="0" applyFont="1" applyBorder="1" applyAlignment="1">
      <alignment vertical="center"/>
    </xf>
    <xf numFmtId="0" fontId="0" fillId="0" borderId="23" xfId="0" applyBorder="1" applyAlignment="1">
      <alignment horizontal="left" vertical="center"/>
    </xf>
    <xf numFmtId="0" fontId="84" fillId="0" borderId="17" xfId="0" applyFont="1" applyBorder="1" applyAlignment="1">
      <alignment vertical="center" wrapText="1"/>
    </xf>
    <xf numFmtId="0" fontId="82" fillId="0" borderId="24" xfId="0" applyFont="1" applyBorder="1" applyAlignment="1">
      <alignment vertical="center" wrapText="1"/>
    </xf>
    <xf numFmtId="0" fontId="85" fillId="2" borderId="19" xfId="0" applyFont="1" applyFill="1" applyBorder="1" applyAlignment="1">
      <alignment vertical="center" wrapText="1"/>
    </xf>
    <xf numFmtId="0" fontId="85" fillId="2" borderId="20" xfId="0" applyFont="1" applyFill="1" applyBorder="1" applyAlignment="1">
      <alignment horizontal="left" vertical="center" wrapText="1"/>
    </xf>
    <xf numFmtId="0" fontId="85" fillId="0" borderId="0" xfId="0" applyFont="1" applyAlignment="1">
      <alignment horizontal="center" vertical="center" wrapText="1"/>
    </xf>
    <xf numFmtId="0" fontId="0" fillId="0" borderId="0" xfId="0" applyAlignment="1">
      <alignment horizontal="center"/>
    </xf>
    <xf numFmtId="3" fontId="0" fillId="0" borderId="23" xfId="0" applyNumberFormat="1" applyBorder="1" applyAlignment="1">
      <alignment horizontal="left" vertical="center"/>
    </xf>
    <xf numFmtId="0" fontId="76" fillId="0" borderId="0" xfId="0" quotePrefix="1" applyFont="1" applyAlignment="1">
      <alignment vertical="center"/>
    </xf>
    <xf numFmtId="0" fontId="0" fillId="0" borderId="0" xfId="0" quotePrefix="1" applyAlignment="1">
      <alignment horizontal="center" vertical="center"/>
    </xf>
    <xf numFmtId="9" fontId="0" fillId="0" borderId="20" xfId="2" applyFont="1" applyBorder="1" applyAlignment="1" applyProtection="1">
      <alignment horizontal="left" vertical="center" wrapText="1"/>
    </xf>
    <xf numFmtId="9" fontId="0" fillId="0" borderId="0" xfId="2" applyFont="1" applyFill="1" applyAlignment="1" applyProtection="1">
      <alignment horizontal="left" vertical="center" wrapText="1"/>
    </xf>
    <xf numFmtId="0" fontId="0" fillId="0" borderId="17" xfId="0" applyBorder="1"/>
    <xf numFmtId="0" fontId="85" fillId="2" borderId="23" xfId="0" applyFont="1" applyFill="1" applyBorder="1" applyAlignment="1">
      <alignment horizontal="left" vertical="center" wrapText="1"/>
    </xf>
    <xf numFmtId="0" fontId="86" fillId="0" borderId="0" xfId="0" applyFont="1" applyAlignment="1">
      <alignment vertical="center"/>
    </xf>
    <xf numFmtId="164" fontId="0" fillId="0" borderId="16" xfId="0" applyNumberFormat="1" applyBorder="1" applyAlignment="1">
      <alignment horizontal="left" vertical="center"/>
    </xf>
    <xf numFmtId="164" fontId="0" fillId="0" borderId="0" xfId="0" applyNumberFormat="1" applyAlignment="1">
      <alignment horizontal="left" vertical="center"/>
    </xf>
    <xf numFmtId="164" fontId="0" fillId="0" borderId="23" xfId="0" applyNumberFormat="1" applyBorder="1" applyAlignment="1">
      <alignment horizontal="left" vertical="center"/>
    </xf>
    <xf numFmtId="164" fontId="76" fillId="0" borderId="23" xfId="0" applyNumberFormat="1" applyFont="1" applyBorder="1" applyAlignment="1">
      <alignment horizontal="left" vertical="center"/>
    </xf>
    <xf numFmtId="0" fontId="0" fillId="0" borderId="0" xfId="0" applyAlignment="1">
      <alignment horizontal="center" vertical="center"/>
    </xf>
    <xf numFmtId="164" fontId="0" fillId="0" borderId="23" xfId="0" applyNumberFormat="1" applyBorder="1" applyAlignment="1">
      <alignment horizontal="left" vertical="center" wrapText="1"/>
    </xf>
    <xf numFmtId="3" fontId="0" fillId="0" borderId="0" xfId="0" applyNumberFormat="1" applyAlignment="1">
      <alignment horizontal="left" vertical="center"/>
    </xf>
    <xf numFmtId="0" fontId="0" fillId="0" borderId="23" xfId="0" applyBorder="1" applyAlignment="1">
      <alignment horizontal="left" vertical="center" wrapText="1"/>
    </xf>
    <xf numFmtId="0" fontId="0" fillId="0" borderId="0" xfId="0" applyAlignment="1">
      <alignment horizontal="left" vertical="center" wrapText="1"/>
    </xf>
    <xf numFmtId="0" fontId="41" fillId="0" borderId="0" xfId="0" applyFont="1" applyAlignment="1">
      <alignment vertical="center" wrapText="1"/>
    </xf>
    <xf numFmtId="0" fontId="90" fillId="0" borderId="0" xfId="0" applyFont="1" applyAlignment="1">
      <alignment horizontal="left" vertical="center" wrapText="1"/>
    </xf>
    <xf numFmtId="0" fontId="103" fillId="0" borderId="17" xfId="0" applyFont="1" applyBorder="1" applyAlignment="1">
      <alignment vertical="center" wrapText="1"/>
    </xf>
    <xf numFmtId="0" fontId="41" fillId="0" borderId="17" xfId="0" applyFont="1" applyBorder="1" applyAlignment="1">
      <alignment vertical="center" wrapText="1"/>
    </xf>
    <xf numFmtId="3" fontId="0" fillId="0" borderId="23" xfId="0" applyNumberFormat="1" applyBorder="1" applyAlignment="1">
      <alignment horizontal="left" vertical="center" wrapText="1"/>
    </xf>
    <xf numFmtId="3" fontId="0" fillId="0" borderId="0" xfId="0" applyNumberFormat="1" applyAlignment="1">
      <alignment horizontal="left" vertical="center" wrapText="1"/>
    </xf>
    <xf numFmtId="9" fontId="0" fillId="0" borderId="23" xfId="2" applyFont="1" applyBorder="1" applyAlignment="1" applyProtection="1">
      <alignment horizontal="left" vertical="center" wrapText="1"/>
    </xf>
    <xf numFmtId="0" fontId="0" fillId="0" borderId="15" xfId="0" applyBorder="1"/>
    <xf numFmtId="0" fontId="89" fillId="0" borderId="15" xfId="0" applyFont="1" applyBorder="1" applyAlignment="1">
      <alignment horizontal="left" vertical="center" wrapText="1"/>
    </xf>
    <xf numFmtId="0" fontId="89" fillId="0" borderId="0" xfId="0" applyFont="1" applyAlignment="1">
      <alignment horizontal="left" vertical="center" wrapText="1"/>
    </xf>
    <xf numFmtId="0" fontId="90" fillId="0" borderId="25" xfId="0" applyFont="1" applyBorder="1" applyAlignment="1">
      <alignment horizontal="left" vertical="center" wrapText="1"/>
    </xf>
    <xf numFmtId="0" fontId="90" fillId="0" borderId="26" xfId="0" applyFont="1" applyBorder="1" applyAlignment="1">
      <alignment horizontal="left" vertical="center" wrapText="1"/>
    </xf>
    <xf numFmtId="0" fontId="90" fillId="0" borderId="27" xfId="0" applyFont="1" applyBorder="1" applyAlignment="1">
      <alignment horizontal="left" vertical="center" wrapText="1"/>
    </xf>
    <xf numFmtId="0" fontId="59" fillId="0" borderId="0" xfId="0" applyFont="1" applyAlignment="1">
      <alignment wrapText="1"/>
    </xf>
    <xf numFmtId="0" fontId="59" fillId="0" borderId="0" xfId="0" applyFont="1" applyAlignment="1">
      <alignment horizontal="left" wrapText="1"/>
    </xf>
    <xf numFmtId="0" fontId="59" fillId="0" borderId="0" xfId="0" applyFont="1" applyAlignment="1">
      <alignment horizontal="center" wrapText="1"/>
    </xf>
    <xf numFmtId="0" fontId="76" fillId="4" borderId="0" xfId="0" applyFont="1" applyFill="1" applyAlignment="1">
      <alignment horizontal="center" vertical="center" wrapText="1"/>
    </xf>
    <xf numFmtId="0" fontId="3" fillId="5" borderId="0" xfId="0" applyFont="1" applyFill="1" applyAlignment="1">
      <alignment vertical="center"/>
    </xf>
    <xf numFmtId="0" fontId="19" fillId="0" borderId="4" xfId="0" applyFont="1" applyBorder="1" applyAlignment="1" applyProtection="1">
      <alignment horizontal="left" vertical="center"/>
      <protection locked="0"/>
    </xf>
    <xf numFmtId="164" fontId="21" fillId="8" borderId="4" xfId="0" applyNumberFormat="1" applyFont="1" applyFill="1" applyBorder="1" applyAlignment="1" applyProtection="1">
      <alignment horizontal="right" vertical="center"/>
      <protection locked="0"/>
    </xf>
    <xf numFmtId="0" fontId="1" fillId="5" borderId="15" xfId="0" applyFont="1" applyFill="1" applyBorder="1" applyAlignment="1">
      <alignment horizontal="center"/>
    </xf>
    <xf numFmtId="164" fontId="1" fillId="5" borderId="15" xfId="0" applyNumberFormat="1" applyFont="1" applyFill="1" applyBorder="1" applyAlignment="1">
      <alignment horizontal="center" vertical="center"/>
    </xf>
    <xf numFmtId="164" fontId="1" fillId="5" borderId="16" xfId="0" applyNumberFormat="1" applyFont="1" applyFill="1" applyBorder="1" applyAlignment="1">
      <alignment horizontal="center" vertical="center"/>
    </xf>
    <xf numFmtId="0" fontId="1" fillId="5" borderId="17" xfId="0" applyFont="1" applyFill="1" applyBorder="1" applyAlignment="1">
      <alignment vertical="center"/>
    </xf>
    <xf numFmtId="0" fontId="21" fillId="0" borderId="4" xfId="0" applyFont="1" applyBorder="1" applyAlignment="1" applyProtection="1">
      <alignment horizontal="left" vertical="center" wrapText="1"/>
      <protection locked="0"/>
    </xf>
    <xf numFmtId="0" fontId="49" fillId="5" borderId="4" xfId="1" applyFont="1" applyFill="1" applyBorder="1" applyAlignment="1" applyProtection="1">
      <alignment horizontal="center" vertical="center"/>
    </xf>
    <xf numFmtId="0" fontId="113" fillId="0" borderId="0" xfId="1" applyFont="1" applyAlignment="1" applyProtection="1">
      <alignment horizontal="left"/>
    </xf>
    <xf numFmtId="164" fontId="23" fillId="0" borderId="14" xfId="0" applyNumberFormat="1" applyFont="1" applyBorder="1" applyAlignment="1" applyProtection="1">
      <alignment horizontal="center" vertical="center"/>
      <protection locked="0"/>
    </xf>
    <xf numFmtId="0" fontId="21" fillId="8" borderId="4" xfId="0" applyFont="1" applyFill="1" applyBorder="1" applyAlignment="1" applyProtection="1">
      <alignment horizontal="center" vertical="center"/>
      <protection locked="0"/>
    </xf>
    <xf numFmtId="0" fontId="116" fillId="0" borderId="0" xfId="0" applyFont="1" applyAlignment="1">
      <alignment horizontal="center" vertical="center"/>
    </xf>
    <xf numFmtId="0" fontId="82" fillId="0" borderId="17" xfId="0" applyFont="1" applyBorder="1" applyAlignment="1">
      <alignment vertical="top" wrapText="1"/>
    </xf>
    <xf numFmtId="0" fontId="101" fillId="0" borderId="23" xfId="0" applyFont="1" applyBorder="1" applyAlignment="1">
      <alignment vertical="top" wrapText="1"/>
    </xf>
    <xf numFmtId="0" fontId="52" fillId="0" borderId="23" xfId="0" applyFont="1" applyBorder="1" applyAlignment="1" applyProtection="1">
      <alignment horizontal="left" vertical="center" wrapText="1"/>
      <protection locked="0"/>
    </xf>
    <xf numFmtId="0" fontId="88" fillId="0" borderId="16" xfId="0" applyFont="1" applyBorder="1" applyAlignment="1" applyProtection="1">
      <alignment horizontal="left" vertical="center" wrapText="1"/>
      <protection locked="0"/>
    </xf>
    <xf numFmtId="0" fontId="101" fillId="0" borderId="16" xfId="0" applyFont="1" applyBorder="1" applyAlignment="1">
      <alignment horizontal="left" vertical="top" wrapText="1"/>
    </xf>
    <xf numFmtId="0" fontId="101" fillId="0" borderId="23" xfId="0" applyFont="1" applyBorder="1" applyAlignment="1">
      <alignment horizontal="left" vertical="top" wrapText="1"/>
    </xf>
    <xf numFmtId="0" fontId="82" fillId="0" borderId="0" xfId="0" applyFont="1" applyAlignment="1">
      <alignment vertical="center" wrapText="1"/>
    </xf>
    <xf numFmtId="0" fontId="3" fillId="5" borderId="17" xfId="0" applyFont="1" applyFill="1" applyBorder="1" applyAlignment="1">
      <alignment horizontal="left" vertical="top" wrapText="1"/>
    </xf>
    <xf numFmtId="0" fontId="7" fillId="0" borderId="0" xfId="0" applyFont="1" applyAlignment="1">
      <alignment horizontal="center" vertical="center" wrapText="1"/>
    </xf>
    <xf numFmtId="164" fontId="0" fillId="0" borderId="0" xfId="0" applyNumberFormat="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168" fontId="88" fillId="0" borderId="23" xfId="2" applyNumberFormat="1" applyFont="1" applyBorder="1" applyAlignment="1" applyProtection="1">
      <alignment horizontal="left" vertical="center"/>
    </xf>
    <xf numFmtId="168" fontId="0" fillId="0" borderId="23" xfId="2" applyNumberFormat="1" applyFont="1" applyBorder="1" applyAlignment="1">
      <alignment horizontal="left" vertical="center"/>
    </xf>
    <xf numFmtId="0" fontId="21" fillId="0" borderId="0" xfId="0" applyFont="1" applyAlignment="1" applyProtection="1">
      <alignment horizontal="center" vertical="center" wrapText="1"/>
      <protection locked="0"/>
    </xf>
    <xf numFmtId="0" fontId="1" fillId="0" borderId="6" xfId="0" applyFont="1" applyBorder="1"/>
    <xf numFmtId="0" fontId="44" fillId="0" borderId="0" xfId="0" applyFont="1" applyAlignment="1">
      <alignment horizontal="left" vertical="center"/>
    </xf>
    <xf numFmtId="0" fontId="36" fillId="0" borderId="0" xfId="0" applyFont="1" applyAlignment="1">
      <alignment horizontal="left" vertical="center"/>
    </xf>
    <xf numFmtId="0" fontId="19" fillId="0" borderId="0" xfId="0" applyFont="1" applyAlignment="1">
      <alignment vertical="top" wrapText="1"/>
    </xf>
    <xf numFmtId="0" fontId="40" fillId="0" borderId="0" xfId="0" applyFont="1" applyAlignment="1">
      <alignment vertical="center"/>
    </xf>
    <xf numFmtId="0" fontId="5" fillId="0" borderId="0" xfId="0" applyFont="1" applyAlignment="1">
      <alignment vertical="center"/>
    </xf>
    <xf numFmtId="0" fontId="34" fillId="0" borderId="0" xfId="0" applyFont="1" applyAlignment="1">
      <alignment horizontal="center"/>
    </xf>
    <xf numFmtId="164" fontId="34" fillId="0" borderId="0" xfId="0" applyNumberFormat="1" applyFont="1" applyAlignment="1">
      <alignment horizontal="center" vertical="center"/>
    </xf>
    <xf numFmtId="0" fontId="19" fillId="0" borderId="0" xfId="0" applyFont="1" applyAlignment="1">
      <alignment horizontal="left" vertical="center"/>
    </xf>
    <xf numFmtId="0" fontId="74" fillId="0" borderId="0" xfId="0" applyFont="1" applyAlignment="1">
      <alignment horizontal="right" vertical="center"/>
    </xf>
    <xf numFmtId="0" fontId="35" fillId="0" borderId="0" xfId="0" applyFont="1" applyAlignment="1">
      <alignment horizontal="right" vertical="center"/>
    </xf>
    <xf numFmtId="0" fontId="38" fillId="3" borderId="3" xfId="0" applyFont="1" applyFill="1" applyBorder="1" applyAlignment="1">
      <alignment vertical="center" wrapText="1"/>
    </xf>
    <xf numFmtId="0" fontId="38" fillId="3" borderId="14"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0" xfId="0" applyFont="1" applyFill="1" applyAlignment="1">
      <alignment horizontal="center" vertical="center" wrapText="1"/>
    </xf>
    <xf numFmtId="0" fontId="33" fillId="5" borderId="0" xfId="0" applyFont="1" applyFill="1" applyAlignment="1">
      <alignment horizontal="center" vertical="center" wrapText="1"/>
    </xf>
    <xf numFmtId="0" fontId="43" fillId="5" borderId="23" xfId="0" applyFont="1" applyFill="1" applyBorder="1" applyAlignment="1">
      <alignment vertical="center" wrapText="1"/>
    </xf>
    <xf numFmtId="164" fontId="22" fillId="3" borderId="14" xfId="0" applyNumberFormat="1" applyFont="1" applyFill="1" applyBorder="1" applyAlignment="1">
      <alignment horizontal="center" vertical="center" wrapText="1"/>
    </xf>
    <xf numFmtId="164" fontId="24" fillId="6" borderId="4" xfId="0" applyNumberFormat="1" applyFont="1" applyFill="1" applyBorder="1" applyAlignment="1">
      <alignment horizontal="center" vertical="center" wrapText="1"/>
    </xf>
    <xf numFmtId="0" fontId="32" fillId="5" borderId="17" xfId="0" applyFont="1" applyFill="1" applyBorder="1" applyAlignment="1">
      <alignment vertical="center" wrapText="1"/>
    </xf>
    <xf numFmtId="0" fontId="3" fillId="5" borderId="0" xfId="0" applyFont="1" applyFill="1" applyAlignment="1">
      <alignment vertical="center" wrapText="1"/>
    </xf>
    <xf numFmtId="0" fontId="31" fillId="5" borderId="0" xfId="0" applyFont="1" applyFill="1" applyAlignment="1">
      <alignment vertical="center"/>
    </xf>
    <xf numFmtId="0" fontId="31" fillId="5" borderId="23" xfId="0" applyFont="1" applyFill="1" applyBorder="1"/>
    <xf numFmtId="164" fontId="8" fillId="0" borderId="4" xfId="0" applyNumberFormat="1" applyFont="1" applyBorder="1" applyAlignment="1">
      <alignment horizontal="center" vertical="center"/>
    </xf>
    <xf numFmtId="164" fontId="8" fillId="8" borderId="4" xfId="0" applyNumberFormat="1" applyFont="1" applyFill="1" applyBorder="1" applyAlignment="1">
      <alignment horizontal="center" vertical="center"/>
    </xf>
    <xf numFmtId="0" fontId="1" fillId="5" borderId="17" xfId="0" applyFont="1" applyFill="1" applyBorder="1" applyAlignment="1">
      <alignment wrapText="1"/>
    </xf>
    <xf numFmtId="0" fontId="31" fillId="5" borderId="0" xfId="0" applyFont="1" applyFill="1" applyAlignment="1">
      <alignment vertical="center" wrapText="1"/>
    </xf>
    <xf numFmtId="0" fontId="31" fillId="5" borderId="23" xfId="0" applyFont="1" applyFill="1" applyBorder="1" applyAlignment="1">
      <alignment wrapText="1"/>
    </xf>
    <xf numFmtId="0" fontId="1" fillId="5" borderId="17" xfId="0" applyFont="1" applyFill="1" applyBorder="1"/>
    <xf numFmtId="0" fontId="31" fillId="5" borderId="2" xfId="0" applyFont="1" applyFill="1" applyBorder="1" applyAlignment="1">
      <alignment wrapText="1"/>
    </xf>
    <xf numFmtId="0" fontId="31" fillId="5" borderId="0" xfId="0" applyFont="1" applyFill="1" applyAlignment="1">
      <alignment wrapText="1"/>
    </xf>
    <xf numFmtId="0" fontId="2" fillId="5" borderId="0" xfId="0" applyFont="1" applyFill="1" applyAlignment="1">
      <alignment wrapText="1"/>
    </xf>
    <xf numFmtId="0" fontId="1" fillId="5" borderId="0" xfId="0" applyFont="1" applyFill="1" applyAlignment="1">
      <alignment vertical="center"/>
    </xf>
    <xf numFmtId="0" fontId="23" fillId="5" borderId="0" xfId="0" applyFont="1" applyFill="1" applyAlignment="1">
      <alignment horizontal="left" vertical="center" wrapText="1"/>
    </xf>
    <xf numFmtId="164" fontId="31" fillId="5" borderId="23" xfId="0" applyNumberFormat="1" applyFont="1" applyFill="1" applyBorder="1"/>
    <xf numFmtId="0" fontId="31" fillId="5" borderId="17" xfId="0" applyFont="1" applyFill="1" applyBorder="1"/>
    <xf numFmtId="0" fontId="1" fillId="5" borderId="17" xfId="0" applyFont="1" applyFill="1" applyBorder="1" applyAlignment="1">
      <alignment vertical="center" wrapText="1"/>
    </xf>
    <xf numFmtId="0" fontId="1" fillId="5" borderId="0" xfId="0" applyFont="1" applyFill="1" applyAlignment="1">
      <alignment vertical="center" wrapText="1"/>
    </xf>
    <xf numFmtId="0" fontId="105" fillId="5" borderId="17" xfId="0" applyFont="1" applyFill="1" applyBorder="1" applyAlignment="1">
      <alignment vertical="top" wrapText="1"/>
    </xf>
    <xf numFmtId="0" fontId="75" fillId="5" borderId="17" xfId="0" applyFont="1" applyFill="1" applyBorder="1" applyAlignment="1">
      <alignment vertical="top" wrapText="1"/>
    </xf>
    <xf numFmtId="0" fontId="1" fillId="5" borderId="15" xfId="0" applyFont="1" applyFill="1" applyBorder="1" applyAlignment="1">
      <alignment vertical="center" wrapText="1"/>
    </xf>
    <xf numFmtId="0" fontId="1" fillId="0" borderId="17" xfId="0" applyFont="1" applyBorder="1" applyAlignment="1">
      <alignment vertical="center"/>
    </xf>
    <xf numFmtId="164" fontId="5" fillId="3" borderId="0" xfId="0" applyNumberFormat="1" applyFont="1" applyFill="1" applyAlignment="1">
      <alignment horizontal="center" vertical="center"/>
    </xf>
    <xf numFmtId="164" fontId="5" fillId="6" borderId="4" xfId="0" applyNumberFormat="1" applyFont="1" applyFill="1" applyBorder="1" applyAlignment="1">
      <alignment horizontal="center" vertical="center" wrapText="1"/>
    </xf>
    <xf numFmtId="0" fontId="98" fillId="0" borderId="0" xfId="0" applyFont="1" applyAlignment="1">
      <alignment vertical="center"/>
    </xf>
    <xf numFmtId="0" fontId="98" fillId="0" borderId="0" xfId="0" applyFont="1" applyAlignment="1">
      <alignment horizontal="center" vertical="center"/>
    </xf>
    <xf numFmtId="164" fontId="98" fillId="0" borderId="0" xfId="0" applyNumberFormat="1" applyFont="1" applyAlignment="1">
      <alignment horizontal="center" vertical="center"/>
    </xf>
    <xf numFmtId="164" fontId="23" fillId="5" borderId="2" xfId="0" applyNumberFormat="1" applyFont="1" applyFill="1" applyBorder="1" applyAlignment="1">
      <alignment horizontal="center" vertical="center"/>
    </xf>
    <xf numFmtId="164" fontId="8" fillId="5" borderId="2" xfId="0" applyNumberFormat="1" applyFont="1" applyFill="1" applyBorder="1" applyAlignment="1">
      <alignment horizontal="center" vertical="center"/>
    </xf>
    <xf numFmtId="164" fontId="8" fillId="5" borderId="20" xfId="0" applyNumberFormat="1" applyFont="1" applyFill="1" applyBorder="1" applyAlignment="1">
      <alignment horizontal="center" vertical="center"/>
    </xf>
    <xf numFmtId="0" fontId="1" fillId="5" borderId="0" xfId="0" applyFont="1" applyFill="1"/>
    <xf numFmtId="164" fontId="1" fillId="5" borderId="3" xfId="0" applyNumberFormat="1" applyFont="1" applyFill="1" applyBorder="1" applyAlignment="1">
      <alignment horizontal="center" vertical="center"/>
    </xf>
    <xf numFmtId="164" fontId="1" fillId="5" borderId="3" xfId="0" applyNumberFormat="1" applyFont="1" applyFill="1" applyBorder="1" applyAlignment="1">
      <alignment horizontal="center"/>
    </xf>
    <xf numFmtId="164" fontId="1" fillId="5" borderId="14" xfId="0" applyNumberFormat="1" applyFont="1" applyFill="1" applyBorder="1" applyAlignment="1">
      <alignment horizontal="center"/>
    </xf>
    <xf numFmtId="164" fontId="1" fillId="0" borderId="15" xfId="0" applyNumberFormat="1" applyFont="1" applyBorder="1" applyAlignment="1">
      <alignment horizontal="center" vertical="center"/>
    </xf>
    <xf numFmtId="0" fontId="1" fillId="0" borderId="14" xfId="0" applyFont="1" applyBorder="1" applyAlignment="1">
      <alignment horizontal="center"/>
    </xf>
    <xf numFmtId="0" fontId="56" fillId="0" borderId="0" xfId="0" applyFont="1" applyAlignment="1">
      <alignment horizontal="left" wrapText="1"/>
    </xf>
    <xf numFmtId="0" fontId="7" fillId="0" borderId="0" xfId="0" applyFont="1" applyAlignment="1">
      <alignment horizontal="center" vertical="top" wrapText="1"/>
    </xf>
    <xf numFmtId="0" fontId="7" fillId="0" borderId="0" xfId="0" applyFont="1" applyAlignment="1">
      <alignment vertical="top"/>
    </xf>
    <xf numFmtId="0" fontId="72" fillId="0" borderId="0" xfId="0" applyFont="1" applyAlignment="1">
      <alignment vertical="center" wrapText="1"/>
    </xf>
    <xf numFmtId="0" fontId="56" fillId="0" borderId="0" xfId="0" applyFont="1" applyAlignment="1">
      <alignment vertical="center" wrapText="1"/>
    </xf>
    <xf numFmtId="0" fontId="112" fillId="0" borderId="0" xfId="0" applyFont="1" applyAlignment="1">
      <alignment horizontal="center" vertical="center"/>
    </xf>
    <xf numFmtId="0" fontId="1" fillId="5" borderId="21" xfId="0" applyFont="1" applyFill="1" applyBorder="1" applyAlignment="1">
      <alignment vertical="center"/>
    </xf>
    <xf numFmtId="0" fontId="39" fillId="5" borderId="0" xfId="0" applyFont="1" applyFill="1" applyAlignment="1">
      <alignment horizontal="center" vertical="center"/>
    </xf>
    <xf numFmtId="0" fontId="39" fillId="5" borderId="0" xfId="0" applyFont="1" applyFill="1" applyAlignment="1">
      <alignment vertical="center"/>
    </xf>
    <xf numFmtId="164" fontId="1" fillId="5" borderId="0" xfId="0" applyNumberFormat="1" applyFont="1" applyFill="1" applyAlignment="1">
      <alignment horizontal="center" vertical="center"/>
    </xf>
    <xf numFmtId="164" fontId="1" fillId="5" borderId="23" xfId="0" applyNumberFormat="1" applyFont="1" applyFill="1" applyBorder="1" applyAlignment="1">
      <alignment horizontal="center" vertical="center"/>
    </xf>
    <xf numFmtId="0" fontId="9" fillId="5" borderId="17" xfId="0" applyFont="1" applyFill="1" applyBorder="1" applyAlignment="1">
      <alignment vertical="center" wrapText="1"/>
    </xf>
    <xf numFmtId="0" fontId="1" fillId="5" borderId="0" xfId="0" applyFont="1" applyFill="1" applyAlignment="1">
      <alignment horizontal="center" vertical="center" wrapText="1"/>
    </xf>
    <xf numFmtId="0" fontId="1" fillId="5" borderId="23" xfId="0" applyFont="1" applyFill="1" applyBorder="1" applyAlignment="1">
      <alignment horizontal="center" vertical="center" wrapText="1"/>
    </xf>
    <xf numFmtId="0" fontId="9" fillId="5" borderId="1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vertical="center" wrapText="1"/>
    </xf>
    <xf numFmtId="0" fontId="19" fillId="5" borderId="2" xfId="0" applyFont="1" applyFill="1" applyBorder="1" applyAlignment="1">
      <alignment horizontal="left" vertical="center" wrapText="1"/>
    </xf>
    <xf numFmtId="0" fontId="19" fillId="5" borderId="20"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19" fillId="0" borderId="0" xfId="0" applyFont="1" applyAlignment="1">
      <alignment horizontal="left" vertical="center" wrapText="1"/>
    </xf>
    <xf numFmtId="0" fontId="1" fillId="5" borderId="21" xfId="0" applyFont="1" applyFill="1" applyBorder="1" applyAlignment="1">
      <alignment vertical="center" wrapText="1"/>
    </xf>
    <xf numFmtId="0" fontId="1" fillId="5" borderId="29" xfId="0" applyFont="1" applyFill="1" applyBorder="1" applyAlignment="1">
      <alignment vertical="center"/>
    </xf>
    <xf numFmtId="0" fontId="1" fillId="0" borderId="8" xfId="0" applyFont="1" applyBorder="1" applyAlignment="1">
      <alignment vertical="center" wrapText="1"/>
    </xf>
    <xf numFmtId="0" fontId="118" fillId="5" borderId="29" xfId="0" applyFont="1" applyFill="1" applyBorder="1" applyAlignment="1">
      <alignment horizontal="center" vertical="center" wrapText="1"/>
    </xf>
    <xf numFmtId="0" fontId="1" fillId="0" borderId="9" xfId="0" applyFont="1" applyBorder="1" applyAlignment="1">
      <alignment vertical="center" wrapText="1"/>
    </xf>
    <xf numFmtId="0" fontId="1" fillId="5" borderId="18" xfId="0" applyFont="1" applyFill="1" applyBorder="1" applyAlignment="1">
      <alignment vertical="center" wrapText="1"/>
    </xf>
    <xf numFmtId="0" fontId="33" fillId="0" borderId="4" xfId="0" applyFont="1" applyBorder="1" applyAlignment="1">
      <alignment horizontal="center" vertical="center" wrapText="1"/>
    </xf>
    <xf numFmtId="0" fontId="22" fillId="10" borderId="1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41" fillId="0" borderId="4" xfId="0" applyFont="1" applyBorder="1" applyAlignment="1">
      <alignment vertical="center" wrapText="1"/>
    </xf>
    <xf numFmtId="0" fontId="1" fillId="0" borderId="8" xfId="0" applyFont="1" applyBorder="1" applyAlignment="1">
      <alignment wrapText="1"/>
    </xf>
    <xf numFmtId="0" fontId="1" fillId="0" borderId="9" xfId="0" applyFont="1" applyBorder="1" applyAlignment="1">
      <alignment wrapText="1"/>
    </xf>
    <xf numFmtId="0" fontId="1" fillId="0" borderId="0" xfId="0" applyFont="1" applyAlignment="1">
      <alignment wrapText="1"/>
    </xf>
    <xf numFmtId="0" fontId="121" fillId="0" borderId="8" xfId="0" applyFont="1" applyBorder="1" applyAlignment="1">
      <alignment vertical="center"/>
    </xf>
    <xf numFmtId="0" fontId="121" fillId="0" borderId="9" xfId="0" applyFont="1" applyBorder="1" applyAlignment="1">
      <alignment vertical="center"/>
    </xf>
    <xf numFmtId="0" fontId="121" fillId="0" borderId="0" xfId="0" applyFont="1" applyAlignment="1">
      <alignment vertical="center"/>
    </xf>
    <xf numFmtId="0" fontId="76" fillId="0" borderId="0" xfId="0" applyFont="1" applyAlignment="1">
      <alignment vertical="center"/>
    </xf>
    <xf numFmtId="0" fontId="76" fillId="0" borderId="0" xfId="0" applyFont="1" applyAlignment="1">
      <alignment horizontal="left" vertical="center"/>
    </xf>
    <xf numFmtId="0" fontId="122" fillId="0" borderId="0" xfId="0" applyFont="1" applyAlignment="1">
      <alignment horizontal="right"/>
    </xf>
    <xf numFmtId="164" fontId="122" fillId="0" borderId="0" xfId="0" applyNumberFormat="1" applyFont="1" applyAlignment="1">
      <alignment horizontal="center"/>
    </xf>
    <xf numFmtId="0" fontId="71" fillId="0" borderId="14" xfId="0" applyFont="1" applyBorder="1" applyAlignment="1" applyProtection="1">
      <alignment horizontal="center" vertical="center"/>
      <protection locked="0"/>
    </xf>
    <xf numFmtId="0" fontId="77" fillId="0" borderId="0" xfId="0" applyFont="1" applyAlignment="1">
      <alignment vertical="center"/>
    </xf>
    <xf numFmtId="0" fontId="3" fillId="5" borderId="0" xfId="0" applyFont="1" applyFill="1" applyAlignment="1">
      <alignment horizontal="left" vertical="center"/>
    </xf>
    <xf numFmtId="0" fontId="21" fillId="0" borderId="14" xfId="0" applyFont="1" applyBorder="1" applyAlignment="1" applyProtection="1">
      <alignment horizontal="center" vertical="center"/>
      <protection locked="0"/>
    </xf>
    <xf numFmtId="164" fontId="21" fillId="0" borderId="4" xfId="0" applyNumberFormat="1" applyFont="1" applyBorder="1" applyAlignment="1" applyProtection="1">
      <alignment horizontal="center" vertical="center"/>
      <protection locked="0"/>
    </xf>
    <xf numFmtId="1" fontId="21" fillId="0" borderId="4" xfId="0" applyNumberFormat="1" applyFont="1" applyBorder="1" applyAlignment="1" applyProtection="1">
      <alignment horizontal="center" vertical="center"/>
      <protection locked="0"/>
    </xf>
    <xf numFmtId="164" fontId="84" fillId="8" borderId="4" xfId="1" applyNumberFormat="1" applyFont="1" applyFill="1" applyBorder="1" applyAlignment="1" applyProtection="1">
      <alignment horizontal="center" vertical="center"/>
    </xf>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10" fillId="0" borderId="0" xfId="0" applyFont="1" applyAlignment="1">
      <alignment horizontal="right" vertical="center"/>
    </xf>
    <xf numFmtId="164" fontId="10" fillId="0" borderId="0" xfId="0" applyNumberFormat="1" applyFont="1" applyAlignment="1">
      <alignment horizontal="center" vertical="center"/>
    </xf>
    <xf numFmtId="0" fontId="11" fillId="0" borderId="0" xfId="0" applyFont="1" applyAlignment="1">
      <alignment horizontal="right" vertical="center"/>
    </xf>
    <xf numFmtId="0" fontId="12" fillId="0" borderId="0" xfId="0" applyFont="1" applyAlignment="1">
      <alignment horizontal="left" vertical="center"/>
    </xf>
    <xf numFmtId="0" fontId="1" fillId="0" borderId="5" xfId="0" applyFont="1" applyBorder="1" applyAlignment="1">
      <alignment vertical="center"/>
    </xf>
    <xf numFmtId="0" fontId="1" fillId="0" borderId="6" xfId="0" applyFont="1" applyBorder="1" applyAlignment="1">
      <alignment horizontal="right" vertical="center"/>
    </xf>
    <xf numFmtId="0" fontId="1" fillId="0" borderId="7" xfId="0" applyFont="1" applyBorder="1" applyAlignment="1">
      <alignment vertical="center"/>
    </xf>
    <xf numFmtId="0" fontId="11" fillId="0" borderId="0" xfId="0" applyFont="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1" fillId="0" borderId="10" xfId="0" applyFont="1" applyBorder="1" applyAlignment="1">
      <alignment vertical="center"/>
    </xf>
    <xf numFmtId="0" fontId="1" fillId="0" borderId="11" xfId="0" applyFont="1" applyBorder="1" applyAlignment="1">
      <alignment horizontal="right" vertical="center"/>
    </xf>
    <xf numFmtId="0" fontId="1" fillId="0" borderId="12" xfId="0" applyFont="1" applyBorder="1" applyAlignment="1">
      <alignment vertical="center"/>
    </xf>
    <xf numFmtId="0" fontId="11" fillId="0" borderId="6" xfId="0" applyFont="1" applyBorder="1" applyAlignment="1">
      <alignment vertical="center"/>
    </xf>
    <xf numFmtId="164" fontId="11" fillId="0" borderId="6" xfId="0" applyNumberFormat="1" applyFont="1" applyBorder="1" applyAlignment="1">
      <alignment horizontal="center" vertical="center"/>
    </xf>
    <xf numFmtId="164" fontId="12" fillId="0" borderId="6" xfId="0" applyNumberFormat="1" applyFont="1" applyBorder="1" applyAlignment="1">
      <alignment horizontal="center" vertical="center"/>
    </xf>
    <xf numFmtId="0" fontId="13" fillId="0" borderId="0" xfId="0" applyFont="1"/>
    <xf numFmtId="0" fontId="13" fillId="0" borderId="0" xfId="0" applyFont="1" applyAlignment="1">
      <alignment horizontal="center"/>
    </xf>
    <xf numFmtId="0" fontId="1" fillId="0" borderId="9" xfId="0" applyFont="1" applyBorder="1" applyAlignment="1">
      <alignment horizontal="right" vertical="center"/>
    </xf>
    <xf numFmtId="0" fontId="15" fillId="5" borderId="21"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3" fillId="5" borderId="17" xfId="0" applyFont="1" applyFill="1" applyBorder="1" applyAlignment="1">
      <alignment vertical="center"/>
    </xf>
    <xf numFmtId="164" fontId="3" fillId="5" borderId="0" xfId="0" applyNumberFormat="1" applyFont="1" applyFill="1" applyAlignment="1">
      <alignment horizontal="center" vertical="center"/>
    </xf>
    <xf numFmtId="0" fontId="17" fillId="5" borderId="0" xfId="0" applyFont="1" applyFill="1" applyAlignment="1">
      <alignment vertical="center"/>
    </xf>
    <xf numFmtId="0" fontId="1" fillId="5" borderId="23" xfId="0" applyFont="1" applyFill="1" applyBorder="1" applyAlignment="1">
      <alignment vertical="center"/>
    </xf>
    <xf numFmtId="0" fontId="12" fillId="5" borderId="19" xfId="0" applyFont="1" applyFill="1" applyBorder="1"/>
    <xf numFmtId="0" fontId="12" fillId="5" borderId="2" xfId="0" applyFont="1" applyFill="1" applyBorder="1"/>
    <xf numFmtId="164" fontId="12" fillId="5" borderId="2" xfId="0" applyNumberFormat="1" applyFont="1" applyFill="1" applyBorder="1" applyAlignment="1">
      <alignment horizontal="center"/>
    </xf>
    <xf numFmtId="164" fontId="12" fillId="5" borderId="2" xfId="0" applyNumberFormat="1" applyFont="1" applyFill="1" applyBorder="1" applyAlignment="1">
      <alignment horizontal="center" vertical="center"/>
    </xf>
    <xf numFmtId="164" fontId="1" fillId="5" borderId="2" xfId="0" applyNumberFormat="1" applyFont="1" applyFill="1" applyBorder="1" applyAlignment="1">
      <alignment horizontal="center" vertical="center"/>
    </xf>
    <xf numFmtId="0" fontId="1" fillId="5" borderId="2" xfId="0" applyFont="1" applyFill="1" applyBorder="1" applyAlignment="1">
      <alignment vertical="center"/>
    </xf>
    <xf numFmtId="0" fontId="1" fillId="5" borderId="20" xfId="0" applyFont="1" applyFill="1" applyBorder="1" applyAlignment="1">
      <alignment vertical="center"/>
    </xf>
    <xf numFmtId="0" fontId="18" fillId="0" borderId="0" xfId="0" applyFont="1" applyAlignment="1">
      <alignment horizontal="center" vertical="center"/>
    </xf>
    <xf numFmtId="0" fontId="12" fillId="5" borderId="19" xfId="0" applyFont="1" applyFill="1" applyBorder="1" applyAlignment="1">
      <alignment vertical="center"/>
    </xf>
    <xf numFmtId="0" fontId="12" fillId="5" borderId="2" xfId="0" applyFont="1" applyFill="1" applyBorder="1" applyAlignment="1">
      <alignment vertical="center"/>
    </xf>
    <xf numFmtId="0" fontId="53" fillId="5" borderId="1" xfId="0" applyFont="1" applyFill="1" applyBorder="1" applyAlignment="1">
      <alignment vertical="center" wrapText="1"/>
    </xf>
    <xf numFmtId="0" fontId="53" fillId="5" borderId="28" xfId="0" applyFont="1" applyFill="1" applyBorder="1" applyAlignment="1">
      <alignment vertical="center" wrapText="1"/>
    </xf>
    <xf numFmtId="0" fontId="12" fillId="5" borderId="23" xfId="0" applyFont="1" applyFill="1" applyBorder="1" applyAlignment="1">
      <alignment horizontal="left" vertical="center"/>
    </xf>
    <xf numFmtId="0" fontId="12" fillId="5" borderId="20" xfId="0" applyFont="1" applyFill="1" applyBorder="1" applyAlignment="1">
      <alignment horizontal="left" vertical="center"/>
    </xf>
    <xf numFmtId="0" fontId="12" fillId="0" borderId="11" xfId="0" applyFont="1" applyBorder="1" applyAlignment="1">
      <alignment vertical="center" wrapText="1"/>
    </xf>
    <xf numFmtId="164" fontId="12" fillId="0" borderId="11" xfId="0" applyNumberFormat="1" applyFont="1" applyBorder="1" applyAlignment="1">
      <alignment horizontal="center" vertical="center"/>
    </xf>
    <xf numFmtId="0" fontId="1" fillId="0" borderId="12" xfId="0" applyFont="1" applyBorder="1" applyAlignment="1">
      <alignment horizontal="right" vertical="center"/>
    </xf>
    <xf numFmtId="0" fontId="12" fillId="0" borderId="0" xfId="0" applyFont="1" applyAlignment="1">
      <alignment horizontal="left" wrapText="1"/>
    </xf>
    <xf numFmtId="164" fontId="12" fillId="0" borderId="0" xfId="0" applyNumberFormat="1" applyFont="1" applyAlignment="1">
      <alignment horizontal="center" wrapText="1"/>
    </xf>
    <xf numFmtId="164" fontId="12" fillId="0" borderId="0" xfId="0" applyNumberFormat="1" applyFont="1" applyAlignment="1">
      <alignment horizontal="center" vertical="center"/>
    </xf>
    <xf numFmtId="0" fontId="12" fillId="0" borderId="6" xfId="0" applyFont="1" applyBorder="1" applyAlignment="1">
      <alignment vertical="center" wrapText="1"/>
    </xf>
    <xf numFmtId="0" fontId="1" fillId="0" borderId="7" xfId="0" applyFont="1" applyBorder="1" applyAlignment="1">
      <alignment horizontal="right" vertical="center"/>
    </xf>
    <xf numFmtId="0" fontId="12" fillId="0" borderId="0" xfId="0" applyFont="1" applyAlignment="1">
      <alignment vertical="center" wrapText="1"/>
    </xf>
    <xf numFmtId="0" fontId="12" fillId="0" borderId="0" xfId="0" applyFont="1" applyAlignment="1">
      <alignment horizontal="right" vertical="center"/>
    </xf>
    <xf numFmtId="0" fontId="74" fillId="0" borderId="0" xfId="0" applyFont="1" applyAlignment="1">
      <alignment horizontal="left" vertical="center"/>
    </xf>
    <xf numFmtId="0" fontId="7" fillId="0" borderId="0" xfId="0" applyFont="1" applyAlignment="1">
      <alignment horizontal="left" vertical="center" wrapText="1"/>
    </xf>
    <xf numFmtId="0" fontId="78" fillId="0" borderId="0" xfId="0" applyFont="1" applyAlignment="1">
      <alignment vertical="center"/>
    </xf>
    <xf numFmtId="0" fontId="12" fillId="5" borderId="21" xfId="0" applyFont="1" applyFill="1" applyBorder="1" applyAlignment="1">
      <alignment vertical="center" wrapText="1"/>
    </xf>
    <xf numFmtId="0" fontId="12" fillId="5" borderId="15" xfId="0" applyFont="1" applyFill="1" applyBorder="1" applyAlignment="1">
      <alignment vertical="center" wrapText="1"/>
    </xf>
    <xf numFmtId="164" fontId="12" fillId="5" borderId="15" xfId="0" applyNumberFormat="1" applyFont="1" applyFill="1" applyBorder="1" applyAlignment="1">
      <alignment horizontal="center" vertical="center"/>
    </xf>
    <xf numFmtId="0" fontId="12" fillId="5" borderId="15" xfId="0" applyFont="1" applyFill="1" applyBorder="1" applyAlignment="1">
      <alignment horizontal="left" vertical="center"/>
    </xf>
    <xf numFmtId="0" fontId="12" fillId="5" borderId="16" xfId="0" applyFont="1" applyFill="1" applyBorder="1" applyAlignment="1">
      <alignment horizontal="left" vertical="center"/>
    </xf>
    <xf numFmtId="0" fontId="3" fillId="5" borderId="17" xfId="0" applyFont="1" applyFill="1" applyBorder="1" applyAlignment="1">
      <alignment horizontal="left" vertical="center"/>
    </xf>
    <xf numFmtId="0" fontId="12" fillId="5" borderId="0" xfId="0" applyFont="1" applyFill="1" applyAlignment="1">
      <alignment wrapText="1"/>
    </xf>
    <xf numFmtId="0" fontId="12" fillId="5" borderId="0" xfId="0" applyFont="1" applyFill="1" applyAlignment="1">
      <alignment horizontal="left" wrapText="1"/>
    </xf>
    <xf numFmtId="0" fontId="12" fillId="5" borderId="23" xfId="0" applyFont="1" applyFill="1" applyBorder="1" applyAlignment="1">
      <alignment horizontal="left" wrapText="1"/>
    </xf>
    <xf numFmtId="0" fontId="3" fillId="5" borderId="17" xfId="0" applyFont="1" applyFill="1" applyBorder="1" applyAlignment="1">
      <alignment horizontal="left" vertical="top"/>
    </xf>
    <xf numFmtId="0" fontId="3" fillId="5" borderId="0" xfId="0" applyFont="1" applyFill="1" applyAlignment="1">
      <alignment horizontal="left" vertical="top"/>
    </xf>
    <xf numFmtId="0" fontId="12" fillId="5" borderId="0" xfId="0" applyFont="1" applyFill="1" applyAlignment="1">
      <alignment vertical="top" wrapText="1"/>
    </xf>
    <xf numFmtId="0" fontId="3" fillId="5" borderId="17" xfId="0" applyFont="1" applyFill="1" applyBorder="1" applyAlignment="1">
      <alignment horizontal="left" vertical="center" wrapText="1"/>
    </xf>
    <xf numFmtId="0" fontId="3" fillId="5" borderId="0" xfId="0" applyFont="1" applyFill="1" applyAlignment="1">
      <alignment horizontal="left" vertical="center" wrapText="1"/>
    </xf>
    <xf numFmtId="0" fontId="21" fillId="5" borderId="0" xfId="0" applyFont="1" applyFill="1" applyAlignment="1">
      <alignment horizontal="left" vertical="center" wrapText="1"/>
    </xf>
    <xf numFmtId="0" fontId="21" fillId="5" borderId="23" xfId="0" applyFont="1" applyFill="1" applyBorder="1" applyAlignment="1">
      <alignment horizontal="left" vertical="center" wrapText="1"/>
    </xf>
    <xf numFmtId="0" fontId="106" fillId="5" borderId="0" xfId="0" applyFont="1" applyFill="1" applyAlignment="1">
      <alignment horizontal="right" vertical="top" wrapText="1"/>
    </xf>
    <xf numFmtId="0" fontId="18" fillId="5" borderId="19" xfId="0" applyFont="1" applyFill="1" applyBorder="1" applyAlignment="1">
      <alignment horizontal="center" vertical="center"/>
    </xf>
    <xf numFmtId="0" fontId="18" fillId="5" borderId="2" xfId="0" applyFont="1" applyFill="1" applyBorder="1" applyAlignment="1">
      <alignment horizontal="center" vertical="center"/>
    </xf>
    <xf numFmtId="164" fontId="18" fillId="5" borderId="2" xfId="0" applyNumberFormat="1" applyFont="1" applyFill="1" applyBorder="1" applyAlignment="1">
      <alignment horizontal="center" vertical="center"/>
    </xf>
    <xf numFmtId="0" fontId="18" fillId="5" borderId="20" xfId="0" applyFont="1" applyFill="1" applyBorder="1" applyAlignment="1">
      <alignment horizontal="center" vertical="center"/>
    </xf>
    <xf numFmtId="0" fontId="12" fillId="0" borderId="6" xfId="0" applyFont="1" applyBorder="1" applyAlignment="1">
      <alignment horizontal="right" vertical="center"/>
    </xf>
    <xf numFmtId="0" fontId="12" fillId="0" borderId="6" xfId="0" applyFont="1" applyBorder="1" applyAlignment="1">
      <alignment vertical="center"/>
    </xf>
    <xf numFmtId="0" fontId="94" fillId="0" borderId="0" xfId="0" applyFont="1" applyAlignment="1">
      <alignment horizontal="right" vertical="center"/>
    </xf>
    <xf numFmtId="0" fontId="1" fillId="0" borderId="9" xfId="0" applyFont="1" applyBorder="1" applyAlignment="1">
      <alignment horizontal="right"/>
    </xf>
    <xf numFmtId="0" fontId="12" fillId="0" borderId="0" xfId="0" applyFont="1" applyAlignment="1">
      <alignment vertical="center"/>
    </xf>
    <xf numFmtId="0" fontId="8" fillId="0" borderId="0" xfId="0" applyFont="1" applyAlignment="1">
      <alignment vertical="center" wrapText="1"/>
    </xf>
    <xf numFmtId="0" fontId="22" fillId="0" borderId="0" xfId="0" applyFont="1" applyAlignment="1">
      <alignment horizontal="center" vertical="center" wrapText="1"/>
    </xf>
    <xf numFmtId="0" fontId="22" fillId="12" borderId="13" xfId="0" applyFont="1" applyFill="1" applyBorder="1" applyAlignment="1">
      <alignment horizontal="center" vertical="center" wrapText="1"/>
    </xf>
    <xf numFmtId="164" fontId="21" fillId="0" borderId="4" xfId="0" applyNumberFormat="1" applyFont="1" applyBorder="1" applyAlignment="1">
      <alignment horizontal="right" vertical="center"/>
    </xf>
    <xf numFmtId="164" fontId="21" fillId="8" borderId="4" xfId="0" applyNumberFormat="1" applyFont="1" applyFill="1" applyBorder="1" applyAlignment="1">
      <alignment horizontal="right" vertical="center"/>
    </xf>
    <xf numFmtId="164" fontId="21" fillId="7" borderId="4" xfId="0" applyNumberFormat="1" applyFont="1" applyFill="1" applyBorder="1" applyAlignment="1">
      <alignment horizontal="right" vertical="center"/>
    </xf>
    <xf numFmtId="164" fontId="23" fillId="0" borderId="4" xfId="0" applyNumberFormat="1" applyFont="1" applyBorder="1" applyAlignment="1">
      <alignment horizontal="right" vertical="center"/>
    </xf>
    <xf numFmtId="164" fontId="23" fillId="8" borderId="4" xfId="0" applyNumberFormat="1" applyFont="1" applyFill="1" applyBorder="1" applyAlignment="1">
      <alignment horizontal="right" vertical="center"/>
    </xf>
    <xf numFmtId="0" fontId="12" fillId="0" borderId="0" xfId="0" applyFont="1"/>
    <xf numFmtId="164" fontId="12" fillId="0" borderId="0" xfId="0" applyNumberFormat="1" applyFont="1" applyAlignment="1">
      <alignment horizontal="center"/>
    </xf>
    <xf numFmtId="0" fontId="5" fillId="3" borderId="4" xfId="0" applyFont="1" applyFill="1" applyBorder="1" applyAlignment="1">
      <alignment horizontal="left" vertical="center"/>
    </xf>
    <xf numFmtId="0" fontId="5" fillId="3" borderId="4" xfId="0" applyFont="1" applyFill="1" applyBorder="1" applyAlignment="1">
      <alignment horizontal="center" vertical="center"/>
    </xf>
    <xf numFmtId="165" fontId="5" fillId="3" borderId="4" xfId="0" applyNumberFormat="1" applyFont="1" applyFill="1" applyBorder="1" applyAlignment="1">
      <alignment vertical="center"/>
    </xf>
    <xf numFmtId="165" fontId="5" fillId="6" borderId="4" xfId="0" applyNumberFormat="1" applyFont="1" applyFill="1" applyBorder="1" applyAlignment="1">
      <alignment vertical="center"/>
    </xf>
    <xf numFmtId="165" fontId="5" fillId="9" borderId="4" xfId="0" applyNumberFormat="1" applyFont="1" applyFill="1" applyBorder="1" applyAlignment="1">
      <alignment horizontal="right" vertical="center"/>
    </xf>
    <xf numFmtId="0" fontId="22" fillId="0" borderId="11" xfId="0" applyFont="1" applyBorder="1" applyAlignment="1">
      <alignment horizontal="center" vertical="center"/>
    </xf>
    <xf numFmtId="164" fontId="22" fillId="0" borderId="11" xfId="0" applyNumberFormat="1" applyFont="1" applyBorder="1" applyAlignment="1">
      <alignment horizontal="center" vertical="center"/>
    </xf>
    <xf numFmtId="165" fontId="22" fillId="0" borderId="11" xfId="0" applyNumberFormat="1" applyFont="1" applyBorder="1" applyAlignment="1">
      <alignment vertical="center"/>
    </xf>
    <xf numFmtId="0" fontId="7" fillId="0" borderId="0" xfId="0" applyFont="1" applyAlignment="1">
      <alignment horizontal="center" wrapText="1"/>
    </xf>
    <xf numFmtId="0" fontId="7" fillId="0" borderId="3" xfId="0" applyFont="1" applyBorder="1" applyAlignment="1">
      <alignment horizontal="center" wrapText="1"/>
    </xf>
    <xf numFmtId="0" fontId="123" fillId="3" borderId="4" xfId="0" applyFont="1" applyFill="1" applyBorder="1" applyAlignment="1">
      <alignment horizontal="right" vertical="center" wrapText="1"/>
    </xf>
    <xf numFmtId="0" fontId="111" fillId="3" borderId="4" xfId="0" applyFont="1" applyFill="1" applyBorder="1" applyAlignment="1">
      <alignment horizontal="center" vertical="center" wrapText="1"/>
    </xf>
    <xf numFmtId="0" fontId="59" fillId="5" borderId="4" xfId="0" applyFont="1" applyFill="1" applyBorder="1" applyAlignment="1">
      <alignment vertical="center"/>
    </xf>
    <xf numFmtId="164" fontId="110" fillId="3" borderId="4" xfId="0" applyNumberFormat="1" applyFont="1" applyFill="1" applyBorder="1" applyAlignment="1">
      <alignment horizontal="right" vertical="center"/>
    </xf>
    <xf numFmtId="164" fontId="110" fillId="6" borderId="4" xfId="0" applyNumberFormat="1" applyFont="1" applyFill="1" applyBorder="1" applyAlignment="1">
      <alignment horizontal="right" vertical="center"/>
    </xf>
    <xf numFmtId="164" fontId="110" fillId="10" borderId="4" xfId="0" applyNumberFormat="1" applyFont="1" applyFill="1" applyBorder="1" applyAlignment="1">
      <alignment horizontal="right" vertical="center"/>
    </xf>
    <xf numFmtId="0" fontId="125" fillId="5" borderId="4" xfId="0" applyFont="1" applyFill="1" applyBorder="1" applyAlignment="1">
      <alignment vertical="center"/>
    </xf>
    <xf numFmtId="0" fontId="125" fillId="5" borderId="4" xfId="0" applyFont="1" applyFill="1" applyBorder="1" applyAlignment="1">
      <alignment vertical="center" wrapText="1"/>
    </xf>
    <xf numFmtId="164" fontId="59" fillId="0" borderId="0" xfId="0" applyNumberFormat="1" applyFont="1" applyAlignment="1">
      <alignment vertical="center"/>
    </xf>
    <xf numFmtId="164" fontId="1" fillId="0" borderId="0" xfId="0" applyNumberFormat="1" applyFont="1" applyAlignment="1">
      <alignment horizontal="center"/>
    </xf>
    <xf numFmtId="0" fontId="5" fillId="3" borderId="0" xfId="0" applyFont="1" applyFill="1" applyAlignment="1">
      <alignment vertical="center"/>
    </xf>
    <xf numFmtId="0" fontId="5" fillId="3" borderId="0" xfId="0" applyFont="1" applyFill="1" applyAlignment="1">
      <alignment vertical="center" wrapText="1"/>
    </xf>
    <xf numFmtId="0" fontId="12" fillId="0" borderId="11" xfId="0" applyFont="1" applyBorder="1" applyAlignment="1">
      <alignment vertical="center"/>
    </xf>
    <xf numFmtId="0" fontId="24" fillId="0" borderId="0" xfId="0" applyFont="1" applyAlignment="1">
      <alignment horizontal="center" vertical="center"/>
    </xf>
    <xf numFmtId="0" fontId="24" fillId="0" borderId="0" xfId="0" applyFont="1" applyAlignment="1">
      <alignment vertical="center"/>
    </xf>
    <xf numFmtId="164" fontId="7" fillId="5" borderId="4" xfId="0" applyNumberFormat="1" applyFont="1" applyFill="1" applyBorder="1" applyAlignment="1">
      <alignment horizontal="center" vertical="center"/>
    </xf>
    <xf numFmtId="0" fontId="17" fillId="0" borderId="11" xfId="0" applyFont="1" applyBorder="1"/>
    <xf numFmtId="164" fontId="1" fillId="0" borderId="11" xfId="0" applyNumberFormat="1" applyFont="1" applyBorder="1" applyAlignment="1">
      <alignment horizontal="center"/>
    </xf>
    <xf numFmtId="0" fontId="1" fillId="0" borderId="11" xfId="0" applyFont="1" applyBorder="1" applyAlignment="1">
      <alignment horizontal="center" vertical="center"/>
    </xf>
    <xf numFmtId="0" fontId="17" fillId="0" borderId="0" xfId="0" applyFont="1"/>
    <xf numFmtId="0" fontId="1" fillId="0" borderId="6" xfId="0" applyFont="1" applyBorder="1" applyAlignment="1">
      <alignment horizontal="left" vertical="center"/>
    </xf>
    <xf numFmtId="0" fontId="45" fillId="0" borderId="0" xfId="0" applyFont="1" applyAlignment="1">
      <alignment vertical="center"/>
    </xf>
    <xf numFmtId="0" fontId="26" fillId="0" borderId="11" xfId="0" applyFont="1" applyBorder="1" applyAlignment="1">
      <alignment vertical="center"/>
    </xf>
    <xf numFmtId="164" fontId="26" fillId="0" borderId="11" xfId="0" applyNumberFormat="1" applyFont="1" applyBorder="1" applyAlignment="1">
      <alignment horizontal="center" vertical="center"/>
    </xf>
    <xf numFmtId="0" fontId="26" fillId="0" borderId="0" xfId="0" applyFont="1" applyAlignment="1">
      <alignment vertical="center"/>
    </xf>
    <xf numFmtId="164" fontId="26" fillId="0" borderId="0" xfId="0" applyNumberFormat="1" applyFont="1" applyAlignment="1">
      <alignment horizontal="center" vertical="center"/>
    </xf>
    <xf numFmtId="0" fontId="10" fillId="0" borderId="0" xfId="0" applyFont="1" applyAlignment="1">
      <alignment vertical="center"/>
    </xf>
    <xf numFmtId="0" fontId="11" fillId="0" borderId="6" xfId="0" applyFont="1" applyBorder="1" applyAlignment="1">
      <alignment horizontal="right" vertical="center"/>
    </xf>
    <xf numFmtId="0" fontId="13" fillId="0" borderId="0" xfId="0" applyFont="1" applyAlignment="1">
      <alignment horizontal="center" wrapText="1"/>
    </xf>
    <xf numFmtId="0" fontId="11" fillId="0" borderId="0" xfId="0" applyFont="1" applyAlignment="1">
      <alignment vertical="center"/>
    </xf>
    <xf numFmtId="0" fontId="68" fillId="11" borderId="17" xfId="0" applyFont="1" applyFill="1" applyBorder="1" applyAlignment="1">
      <alignment horizontal="left"/>
    </xf>
    <xf numFmtId="0" fontId="68" fillId="11" borderId="0" xfId="0" applyFont="1" applyFill="1" applyAlignment="1">
      <alignment horizontal="left" vertical="center"/>
    </xf>
    <xf numFmtId="0" fontId="68" fillId="11" borderId="0" xfId="0" applyFont="1" applyFill="1" applyAlignment="1">
      <alignment horizontal="center" vertical="center"/>
    </xf>
    <xf numFmtId="0" fontId="68" fillId="11" borderId="23" xfId="0" applyFont="1" applyFill="1" applyBorder="1" applyAlignment="1">
      <alignment horizontal="center" vertical="center"/>
    </xf>
    <xf numFmtId="0" fontId="68" fillId="11" borderId="17" xfId="0" applyFont="1" applyFill="1" applyBorder="1" applyAlignment="1">
      <alignment vertical="center"/>
    </xf>
    <xf numFmtId="0" fontId="68" fillId="11" borderId="0" xfId="0" applyFont="1" applyFill="1" applyAlignment="1">
      <alignment vertical="center"/>
    </xf>
    <xf numFmtId="0" fontId="69" fillId="11" borderId="0" xfId="0" applyFont="1" applyFill="1" applyAlignment="1">
      <alignment horizontal="right" vertical="center"/>
    </xf>
    <xf numFmtId="0" fontId="68" fillId="11" borderId="19" xfId="0" applyFont="1" applyFill="1" applyBorder="1" applyAlignment="1">
      <alignment vertical="center"/>
    </xf>
    <xf numFmtId="0" fontId="68" fillId="11" borderId="2" xfId="0" applyFont="1" applyFill="1" applyBorder="1" applyAlignment="1">
      <alignment vertical="center"/>
    </xf>
    <xf numFmtId="0" fontId="69" fillId="11" borderId="2" xfId="0" applyFont="1" applyFill="1" applyBorder="1" applyAlignment="1">
      <alignment horizontal="right" vertical="center"/>
    </xf>
    <xf numFmtId="0" fontId="50" fillId="8" borderId="21" xfId="0" applyFont="1" applyFill="1" applyBorder="1" applyAlignment="1">
      <alignment vertical="center"/>
    </xf>
    <xf numFmtId="0" fontId="0" fillId="0" borderId="9" xfId="0" applyBorder="1"/>
    <xf numFmtId="0" fontId="50" fillId="8" borderId="17" xfId="0" applyFont="1" applyFill="1" applyBorder="1" applyAlignment="1">
      <alignment vertical="center"/>
    </xf>
    <xf numFmtId="0" fontId="51" fillId="0" borderId="9" xfId="0" applyFont="1" applyBorder="1" applyAlignment="1">
      <alignment vertical="center"/>
    </xf>
    <xf numFmtId="0" fontId="50" fillId="8" borderId="19" xfId="0" applyFont="1" applyFill="1" applyBorder="1" applyAlignment="1">
      <alignment vertical="center"/>
    </xf>
    <xf numFmtId="0" fontId="50" fillId="0" borderId="9" xfId="0" applyFont="1" applyBorder="1" applyAlignment="1">
      <alignment horizontal="left" vertical="center"/>
    </xf>
    <xf numFmtId="0" fontId="59" fillId="0" borderId="0" xfId="0" applyFont="1" applyAlignment="1">
      <alignment horizontal="center" vertical="center" wrapText="1"/>
    </xf>
    <xf numFmtId="0" fontId="21" fillId="0" borderId="0" xfId="0" applyFont="1" applyAlignment="1">
      <alignment vertical="center" wrapText="1"/>
    </xf>
    <xf numFmtId="0" fontId="3" fillId="0" borderId="0" xfId="0" applyFont="1" applyAlignment="1">
      <alignment vertical="top" wrapText="1"/>
    </xf>
    <xf numFmtId="3" fontId="126" fillId="0" borderId="4" xfId="0" applyNumberFormat="1" applyFont="1" applyBorder="1" applyAlignment="1" applyProtection="1">
      <alignment horizontal="center" vertical="center" wrapText="1"/>
      <protection locked="0"/>
    </xf>
    <xf numFmtId="3" fontId="127" fillId="8" borderId="4" xfId="0" applyNumberFormat="1" applyFont="1" applyFill="1" applyBorder="1" applyAlignment="1" applyProtection="1">
      <alignment horizontal="center" vertical="center" wrapText="1"/>
      <protection locked="0"/>
    </xf>
    <xf numFmtId="9" fontId="128" fillId="7" borderId="4" xfId="2" applyFont="1" applyFill="1" applyBorder="1" applyAlignment="1" applyProtection="1">
      <alignment horizontal="center" vertical="center" wrapText="1"/>
    </xf>
    <xf numFmtId="0" fontId="126" fillId="0" borderId="4" xfId="0" applyFont="1" applyBorder="1" applyAlignment="1" applyProtection="1">
      <alignment horizontal="center" vertical="center" wrapText="1"/>
      <protection locked="0"/>
    </xf>
    <xf numFmtId="0" fontId="1" fillId="0" borderId="31" xfId="0" applyFont="1" applyBorder="1"/>
    <xf numFmtId="0" fontId="1" fillId="0" borderId="32" xfId="0" applyFont="1" applyBorder="1"/>
    <xf numFmtId="0" fontId="1" fillId="0" borderId="33" xfId="0" applyFont="1" applyBorder="1"/>
    <xf numFmtId="0" fontId="1" fillId="0" borderId="34" xfId="0" applyFont="1" applyBorder="1"/>
    <xf numFmtId="0" fontId="1" fillId="0" borderId="35" xfId="0" applyFont="1" applyBorder="1"/>
    <xf numFmtId="0" fontId="1" fillId="0" borderId="34" xfId="0" applyFont="1" applyBorder="1" applyAlignment="1">
      <alignment vertical="center" wrapText="1"/>
    </xf>
    <xf numFmtId="0" fontId="1" fillId="0" borderId="35" xfId="0" applyFont="1" applyBorder="1" applyAlignment="1">
      <alignment vertical="center"/>
    </xf>
    <xf numFmtId="0" fontId="1" fillId="0" borderId="34" xfId="0" applyFont="1" applyBorder="1" applyAlignment="1">
      <alignment wrapText="1"/>
    </xf>
    <xf numFmtId="0" fontId="1" fillId="0" borderId="36" xfId="0" applyFont="1" applyBorder="1" applyAlignment="1">
      <alignment wrapText="1"/>
    </xf>
    <xf numFmtId="0" fontId="1" fillId="0" borderId="37" xfId="0" applyFont="1" applyBorder="1"/>
    <xf numFmtId="0" fontId="1" fillId="0" borderId="38" xfId="0" applyFont="1" applyBorder="1"/>
    <xf numFmtId="0" fontId="1" fillId="14" borderId="21" xfId="0" applyFont="1" applyFill="1" applyBorder="1"/>
    <xf numFmtId="0" fontId="1" fillId="14" borderId="15" xfId="0" applyFont="1" applyFill="1" applyBorder="1"/>
    <xf numFmtId="0" fontId="1" fillId="14" borderId="17" xfId="0" applyFont="1" applyFill="1" applyBorder="1" applyAlignment="1">
      <alignment vertical="center"/>
    </xf>
    <xf numFmtId="0" fontId="1" fillId="14" borderId="0" xfId="0" applyFont="1" applyFill="1" applyAlignment="1">
      <alignment vertical="center"/>
    </xf>
    <xf numFmtId="0" fontId="1" fillId="14" borderId="19" xfId="0" applyFont="1" applyFill="1" applyBorder="1"/>
    <xf numFmtId="0" fontId="1" fillId="14" borderId="2" xfId="0" applyFont="1" applyFill="1" applyBorder="1"/>
    <xf numFmtId="0" fontId="1" fillId="14" borderId="16" xfId="0" applyFont="1" applyFill="1" applyBorder="1"/>
    <xf numFmtId="0" fontId="1" fillId="14" borderId="23" xfId="0" applyFont="1" applyFill="1" applyBorder="1" applyAlignment="1">
      <alignment vertical="center"/>
    </xf>
    <xf numFmtId="0" fontId="1" fillId="14" borderId="20" xfId="0" applyFont="1" applyFill="1" applyBorder="1"/>
    <xf numFmtId="169" fontId="19" fillId="14" borderId="0" xfId="3" applyNumberFormat="1" applyFont="1" applyFill="1" applyBorder="1" applyAlignment="1" applyProtection="1">
      <alignment vertical="center"/>
      <protection hidden="1"/>
    </xf>
    <xf numFmtId="169" fontId="19" fillId="0" borderId="4" xfId="3" applyNumberFormat="1" applyFont="1" applyFill="1" applyBorder="1" applyAlignment="1">
      <alignment vertical="center"/>
    </xf>
    <xf numFmtId="0" fontId="1" fillId="0" borderId="0" xfId="0" applyFont="1" applyAlignment="1">
      <alignment horizontal="left" vertical="center" wrapText="1"/>
    </xf>
    <xf numFmtId="0" fontId="21" fillId="0" borderId="13"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5" fillId="12" borderId="2" xfId="0" applyFont="1" applyFill="1" applyBorder="1" applyAlignment="1">
      <alignment horizontal="center" vertical="center"/>
    </xf>
    <xf numFmtId="0" fontId="112" fillId="2" borderId="0" xfId="0" applyFont="1" applyFill="1" applyAlignment="1">
      <alignment horizontal="center" vertical="center"/>
    </xf>
    <xf numFmtId="0" fontId="77" fillId="0" borderId="0" xfId="0" applyFont="1" applyAlignment="1">
      <alignment vertical="center"/>
    </xf>
    <xf numFmtId="0" fontId="32" fillId="0" borderId="0" xfId="0" applyFont="1" applyAlignment="1">
      <alignment horizontal="left" vertical="center"/>
    </xf>
    <xf numFmtId="0" fontId="9" fillId="0" borderId="2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5" fillId="3" borderId="13" xfId="0" applyFont="1" applyFill="1" applyBorder="1" applyAlignment="1">
      <alignment vertical="center"/>
    </xf>
    <xf numFmtId="0" fontId="5" fillId="3" borderId="14" xfId="0" applyFont="1" applyFill="1" applyBorder="1" applyAlignment="1">
      <alignment vertical="center"/>
    </xf>
    <xf numFmtId="164" fontId="24" fillId="3" borderId="30" xfId="0" applyNumberFormat="1" applyFont="1" applyFill="1" applyBorder="1" applyAlignment="1">
      <alignment horizontal="center" vertical="center" wrapText="1"/>
    </xf>
    <xf numFmtId="164" fontId="24" fillId="3" borderId="18" xfId="0" applyNumberFormat="1" applyFont="1" applyFill="1" applyBorder="1" applyAlignment="1">
      <alignment horizontal="center" vertical="center" wrapText="1"/>
    </xf>
    <xf numFmtId="164" fontId="22" fillId="6" borderId="30" xfId="0" applyNumberFormat="1" applyFont="1" applyFill="1" applyBorder="1" applyAlignment="1">
      <alignment horizontal="center" vertical="center" wrapText="1"/>
    </xf>
    <xf numFmtId="164" fontId="22" fillId="6" borderId="18" xfId="0" applyNumberFormat="1" applyFont="1" applyFill="1" applyBorder="1" applyAlignment="1">
      <alignment horizontal="center" vertical="center" wrapText="1"/>
    </xf>
    <xf numFmtId="0" fontId="92" fillId="10" borderId="30" xfId="0" applyFont="1" applyFill="1" applyBorder="1" applyAlignment="1">
      <alignment horizontal="center" vertical="center" wrapText="1"/>
    </xf>
    <xf numFmtId="0" fontId="92" fillId="10" borderId="18" xfId="0" applyFont="1" applyFill="1" applyBorder="1" applyAlignment="1">
      <alignment horizontal="center" vertical="center" wrapText="1"/>
    </xf>
    <xf numFmtId="0" fontId="24" fillId="3" borderId="17" xfId="0" applyFont="1" applyFill="1" applyBorder="1" applyAlignment="1">
      <alignment horizontal="center" vertical="center"/>
    </xf>
    <xf numFmtId="0" fontId="24" fillId="3" borderId="0" xfId="0" applyFont="1" applyFill="1" applyAlignment="1">
      <alignment horizontal="center" vertical="center"/>
    </xf>
    <xf numFmtId="0" fontId="24" fillId="3" borderId="19" xfId="0" applyFont="1" applyFill="1" applyBorder="1" applyAlignment="1">
      <alignment horizontal="center" vertical="center"/>
    </xf>
    <xf numFmtId="0" fontId="24" fillId="3" borderId="2" xfId="0" applyFont="1" applyFill="1" applyBorder="1" applyAlignment="1">
      <alignment horizontal="center" vertical="center"/>
    </xf>
    <xf numFmtId="0" fontId="115" fillId="0" borderId="0" xfId="1" applyFont="1" applyAlignment="1" applyProtection="1">
      <alignment horizontal="left" vertical="center" wrapText="1"/>
    </xf>
    <xf numFmtId="0" fontId="3" fillId="5" borderId="17" xfId="0" applyFont="1" applyFill="1" applyBorder="1" applyAlignment="1">
      <alignment vertical="center"/>
    </xf>
    <xf numFmtId="0" fontId="3" fillId="5" borderId="0" xfId="0" applyFont="1" applyFill="1" applyAlignment="1">
      <alignment vertical="center"/>
    </xf>
    <xf numFmtId="0" fontId="19" fillId="0" borderId="13"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21" fillId="3" borderId="4" xfId="0" applyFont="1" applyFill="1" applyBorder="1" applyAlignment="1">
      <alignment horizontal="left" vertical="center" wrapText="1"/>
    </xf>
    <xf numFmtId="0" fontId="110" fillId="3" borderId="13" xfId="0" applyFont="1" applyFill="1" applyBorder="1" applyAlignment="1">
      <alignment horizontal="left" vertical="center" wrapText="1"/>
    </xf>
    <xf numFmtId="0" fontId="110" fillId="3" borderId="14" xfId="0" applyFont="1" applyFill="1" applyBorder="1" applyAlignment="1">
      <alignment horizontal="left" vertical="center"/>
    </xf>
    <xf numFmtId="166" fontId="19" fillId="0" borderId="13" xfId="0" applyNumberFormat="1" applyFont="1" applyBorder="1" applyAlignment="1" applyProtection="1">
      <alignment horizontal="left" vertical="center" wrapText="1"/>
      <protection locked="0"/>
    </xf>
    <xf numFmtId="166" fontId="19" fillId="0" borderId="14" xfId="0" applyNumberFormat="1" applyFont="1" applyBorder="1" applyAlignment="1" applyProtection="1">
      <alignment horizontal="left" vertical="center" wrapText="1"/>
      <protection locked="0"/>
    </xf>
    <xf numFmtId="0" fontId="93" fillId="0" borderId="0" xfId="0" applyFont="1" applyAlignment="1">
      <alignment horizontal="left" vertical="center"/>
    </xf>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117" fillId="0" borderId="2" xfId="0" applyFont="1" applyBorder="1" applyAlignment="1">
      <alignment horizontal="center" vertical="center" wrapText="1"/>
    </xf>
    <xf numFmtId="0" fontId="117" fillId="0" borderId="20" xfId="0" applyFont="1" applyBorder="1" applyAlignment="1">
      <alignment horizontal="center" vertical="center" wrapText="1"/>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32" fillId="0" borderId="0" xfId="0" applyFont="1" applyAlignment="1">
      <alignment horizontal="left" vertical="center" wrapText="1"/>
    </xf>
    <xf numFmtId="0" fontId="39" fillId="0" borderId="0" xfId="0" applyFont="1" applyAlignment="1">
      <alignment horizontal="left" vertical="center" wrapText="1"/>
    </xf>
    <xf numFmtId="0" fontId="21" fillId="0" borderId="13"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3" fillId="5" borderId="17" xfId="0" applyFont="1" applyFill="1" applyBorder="1" applyAlignment="1">
      <alignment horizontal="left" vertical="top" wrapText="1"/>
    </xf>
    <xf numFmtId="0" fontId="3" fillId="5" borderId="0" xfId="0" applyFont="1" applyFill="1" applyAlignment="1">
      <alignment horizontal="left" vertical="top" wrapText="1"/>
    </xf>
    <xf numFmtId="0" fontId="53" fillId="5" borderId="1" xfId="0" applyFont="1" applyFill="1" applyBorder="1" applyAlignment="1">
      <alignment horizontal="left" vertical="center" wrapText="1"/>
    </xf>
    <xf numFmtId="0" fontId="53" fillId="5" borderId="2" xfId="0" applyFont="1" applyFill="1" applyBorder="1" applyAlignment="1">
      <alignment horizontal="left" vertical="center" wrapText="1"/>
    </xf>
    <xf numFmtId="0" fontId="29" fillId="4" borderId="13"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0" xfId="0" applyFont="1" applyFill="1" applyAlignment="1">
      <alignment horizontal="center" vertical="center"/>
    </xf>
    <xf numFmtId="0" fontId="54" fillId="8" borderId="13" xfId="1" applyFont="1" applyFill="1" applyBorder="1" applyAlignment="1" applyProtection="1">
      <alignment horizontal="center" vertical="center"/>
    </xf>
    <xf numFmtId="0" fontId="54" fillId="8" borderId="3" xfId="1" applyFont="1" applyFill="1" applyBorder="1" applyAlignment="1" applyProtection="1">
      <alignment horizontal="center" vertical="center"/>
    </xf>
    <xf numFmtId="0" fontId="54" fillId="8" borderId="14" xfId="1" applyFont="1" applyFill="1" applyBorder="1" applyAlignment="1" applyProtection="1">
      <alignment horizontal="center" vertical="center"/>
    </xf>
    <xf numFmtId="0" fontId="7" fillId="13" borderId="13" xfId="0" applyFont="1" applyFill="1" applyBorder="1" applyAlignment="1">
      <alignment horizontal="center" wrapText="1"/>
    </xf>
    <xf numFmtId="0" fontId="7" fillId="13" borderId="3" xfId="0" applyFont="1" applyFill="1" applyBorder="1" applyAlignment="1">
      <alignment horizontal="center" wrapText="1"/>
    </xf>
    <xf numFmtId="0" fontId="7" fillId="13" borderId="14" xfId="0" applyFont="1" applyFill="1" applyBorder="1" applyAlignment="1">
      <alignment horizontal="center" wrapText="1"/>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0" borderId="0" xfId="0" applyFont="1" applyAlignment="1">
      <alignment horizontal="right" vertical="center" wrapText="1"/>
    </xf>
    <xf numFmtId="0" fontId="15"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53" fillId="5" borderId="28" xfId="0" applyFont="1" applyFill="1" applyBorder="1" applyAlignment="1">
      <alignment horizontal="left" vertical="center" wrapText="1"/>
    </xf>
    <xf numFmtId="0" fontId="53" fillId="5" borderId="20" xfId="0" applyFont="1" applyFill="1" applyBorder="1" applyAlignment="1">
      <alignment horizontal="left" vertical="center" wrapText="1"/>
    </xf>
    <xf numFmtId="0" fontId="107" fillId="5" borderId="17" xfId="0" applyFont="1" applyFill="1" applyBorder="1" applyAlignment="1">
      <alignment horizontal="center" vertical="center" wrapText="1"/>
    </xf>
    <xf numFmtId="0" fontId="107" fillId="5" borderId="0" xfId="0" applyFont="1" applyFill="1" applyAlignment="1">
      <alignment horizontal="center" vertical="center" wrapText="1"/>
    </xf>
    <xf numFmtId="0" fontId="24" fillId="2" borderId="1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14" xfId="0" applyFont="1" applyFill="1" applyBorder="1" applyAlignment="1">
      <alignment horizontal="center" vertical="center" wrapText="1"/>
    </xf>
    <xf numFmtId="164" fontId="97" fillId="8" borderId="13" xfId="1" applyNumberFormat="1" applyFont="1" applyFill="1" applyBorder="1" applyAlignment="1" applyProtection="1">
      <alignment horizontal="center" vertical="center"/>
    </xf>
    <xf numFmtId="164" fontId="97" fillId="8" borderId="3" xfId="1" applyNumberFormat="1" applyFont="1" applyFill="1" applyBorder="1" applyAlignment="1" applyProtection="1">
      <alignment horizontal="center" vertical="center"/>
    </xf>
    <xf numFmtId="164" fontId="97" fillId="8" borderId="14" xfId="1" applyNumberFormat="1" applyFont="1" applyFill="1" applyBorder="1" applyAlignment="1" applyProtection="1">
      <alignment horizontal="center" vertical="center"/>
    </xf>
    <xf numFmtId="0" fontId="12" fillId="0" borderId="13"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7" fillId="0" borderId="0" xfId="0" applyFont="1" applyAlignment="1">
      <alignment horizontal="center" vertical="center" wrapText="1"/>
    </xf>
    <xf numFmtId="0" fontId="113" fillId="0" borderId="0" xfId="1" applyFont="1" applyAlignment="1" applyProtection="1">
      <alignment horizontal="left"/>
    </xf>
    <xf numFmtId="0" fontId="12" fillId="0" borderId="19"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56" fillId="0" borderId="0" xfId="0" applyFont="1" applyAlignment="1">
      <alignment horizontal="center" vertical="center" wrapText="1"/>
    </xf>
    <xf numFmtId="0" fontId="24" fillId="2" borderId="4"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0" xfId="0" applyFont="1" applyFill="1" applyAlignment="1">
      <alignment horizontal="center" vertical="center"/>
    </xf>
    <xf numFmtId="0" fontId="22" fillId="2" borderId="23"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20" xfId="0" applyFont="1" applyFill="1" applyBorder="1" applyAlignment="1">
      <alignment horizontal="center" vertical="center"/>
    </xf>
    <xf numFmtId="0" fontId="32" fillId="0" borderId="0" xfId="0" applyFont="1" applyAlignment="1">
      <alignment vertical="center"/>
    </xf>
    <xf numFmtId="0" fontId="44" fillId="5" borderId="17" xfId="0" applyFont="1" applyFill="1" applyBorder="1" applyAlignment="1">
      <alignment horizontal="left" vertical="center"/>
    </xf>
    <xf numFmtId="0" fontId="44" fillId="5" borderId="0" xfId="0" applyFont="1" applyFill="1" applyAlignment="1">
      <alignment horizontal="left" vertical="center"/>
    </xf>
    <xf numFmtId="0" fontId="44" fillId="5" borderId="23" xfId="0" applyFont="1" applyFill="1" applyBorder="1" applyAlignment="1">
      <alignment horizontal="left" vertical="center"/>
    </xf>
    <xf numFmtId="0" fontId="9" fillId="5" borderId="17"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23" xfId="0" applyFont="1" applyFill="1" applyBorder="1" applyAlignment="1">
      <alignment horizontal="left" vertical="center" wrapText="1"/>
    </xf>
    <xf numFmtId="0" fontId="9" fillId="5" borderId="17" xfId="0" applyFont="1" applyFill="1" applyBorder="1" applyAlignment="1">
      <alignment horizontal="left" vertical="top" wrapText="1"/>
    </xf>
    <xf numFmtId="0" fontId="9" fillId="5" borderId="0" xfId="0" applyFont="1" applyFill="1" applyAlignment="1">
      <alignment horizontal="left" vertical="top" wrapText="1"/>
    </xf>
    <xf numFmtId="0" fontId="9" fillId="5" borderId="23" xfId="0" applyFont="1" applyFill="1" applyBorder="1" applyAlignment="1">
      <alignment horizontal="left" vertical="top" wrapText="1"/>
    </xf>
    <xf numFmtId="0" fontId="44" fillId="0" borderId="0" xfId="0" applyFont="1" applyAlignment="1">
      <alignment horizontal="left" vertical="center"/>
    </xf>
    <xf numFmtId="0" fontId="32" fillId="5" borderId="17" xfId="0" applyFont="1" applyFill="1" applyBorder="1" applyAlignment="1">
      <alignment horizontal="left" vertical="center" wrapText="1"/>
    </xf>
    <xf numFmtId="0" fontId="105" fillId="5" borderId="17" xfId="0" applyFont="1" applyFill="1" applyBorder="1" applyAlignment="1">
      <alignment horizontal="left" vertical="center" wrapText="1"/>
    </xf>
    <xf numFmtId="164" fontId="5" fillId="3" borderId="4" xfId="0" applyNumberFormat="1" applyFont="1" applyFill="1" applyBorder="1" applyAlignment="1">
      <alignment horizontal="center" vertical="center"/>
    </xf>
    <xf numFmtId="0" fontId="33" fillId="0" borderId="21"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19" fillId="0" borderId="18" xfId="0" applyFont="1" applyBorder="1" applyAlignment="1">
      <alignment horizontal="center" vertical="center"/>
    </xf>
    <xf numFmtId="0" fontId="3" fillId="5" borderId="0" xfId="0" applyFont="1" applyFill="1" applyAlignment="1">
      <alignment horizontal="left" vertical="center"/>
    </xf>
    <xf numFmtId="0" fontId="3" fillId="5" borderId="23" xfId="0" applyFont="1" applyFill="1" applyBorder="1" applyAlignment="1">
      <alignment horizontal="left" vertical="center"/>
    </xf>
    <xf numFmtId="0" fontId="38" fillId="3" borderId="13" xfId="0" applyFont="1" applyFill="1" applyBorder="1" applyAlignment="1">
      <alignment vertical="center"/>
    </xf>
    <xf numFmtId="0" fontId="38" fillId="3" borderId="3" xfId="0" applyFont="1" applyFill="1" applyBorder="1" applyAlignment="1">
      <alignment vertical="center"/>
    </xf>
    <xf numFmtId="0" fontId="38" fillId="3" borderId="14" xfId="0" applyFont="1" applyFill="1" applyBorder="1" applyAlignment="1">
      <alignment vertical="center"/>
    </xf>
    <xf numFmtId="0" fontId="114" fillId="3" borderId="13" xfId="0" applyFont="1" applyFill="1" applyBorder="1" applyAlignment="1">
      <alignment horizontal="left" vertical="center"/>
    </xf>
    <xf numFmtId="0" fontId="114" fillId="3" borderId="3" xfId="0" applyFont="1" applyFill="1" applyBorder="1" applyAlignment="1">
      <alignment horizontal="left" vertical="center"/>
    </xf>
    <xf numFmtId="0" fontId="114" fillId="3" borderId="14" xfId="0" applyFont="1" applyFill="1" applyBorder="1" applyAlignment="1">
      <alignment horizontal="left" vertical="center"/>
    </xf>
    <xf numFmtId="0" fontId="6" fillId="0" borderId="0" xfId="1" applyFill="1" applyAlignment="1" applyProtection="1"/>
    <xf numFmtId="0" fontId="6" fillId="0" borderId="0" xfId="1" applyAlignment="1" applyProtection="1">
      <alignment horizontal="left" vertical="center" wrapText="1"/>
    </xf>
    <xf numFmtId="0" fontId="40" fillId="0" borderId="0" xfId="0" applyFont="1" applyAlignment="1">
      <alignment horizontal="left" vertical="center" wrapText="1"/>
    </xf>
    <xf numFmtId="0" fontId="112" fillId="2" borderId="9" xfId="0" applyFont="1" applyFill="1" applyBorder="1" applyAlignment="1">
      <alignment horizontal="center" vertical="center"/>
    </xf>
    <xf numFmtId="0" fontId="56" fillId="0" borderId="0" xfId="0" applyFont="1" applyAlignment="1">
      <alignment horizontal="center" wrapText="1"/>
    </xf>
    <xf numFmtId="0" fontId="5" fillId="3" borderId="19" xfId="0" applyFont="1" applyFill="1" applyBorder="1" applyAlignment="1">
      <alignment vertical="center"/>
    </xf>
    <xf numFmtId="0" fontId="5" fillId="3" borderId="2" xfId="0" applyFont="1" applyFill="1" applyBorder="1" applyAlignment="1">
      <alignment vertical="center"/>
    </xf>
    <xf numFmtId="0" fontId="5" fillId="3" borderId="20" xfId="0" applyFont="1" applyFill="1" applyBorder="1" applyAlignment="1">
      <alignment vertical="center"/>
    </xf>
    <xf numFmtId="0" fontId="21" fillId="0" borderId="0" xfId="0" applyFont="1" applyAlignment="1" applyProtection="1">
      <alignment horizontal="left" vertical="center" wrapText="1"/>
      <protection locked="0"/>
    </xf>
    <xf numFmtId="0" fontId="33" fillId="0" borderId="0" xfId="0" applyFont="1" applyAlignment="1">
      <alignment vertical="center"/>
    </xf>
    <xf numFmtId="0" fontId="14" fillId="6" borderId="13"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14" xfId="0" applyFont="1" applyFill="1" applyBorder="1" applyAlignment="1">
      <alignment horizontal="center" vertical="center"/>
    </xf>
    <xf numFmtId="0" fontId="67" fillId="11" borderId="21" xfId="0" applyFont="1" applyFill="1" applyBorder="1" applyAlignment="1">
      <alignment horizontal="center" vertical="center"/>
    </xf>
    <xf numFmtId="0" fontId="67" fillId="11" borderId="15" xfId="0" applyFont="1" applyFill="1" applyBorder="1" applyAlignment="1">
      <alignment horizontal="center" vertical="center"/>
    </xf>
    <xf numFmtId="0" fontId="67" fillId="11" borderId="16" xfId="0" applyFont="1" applyFill="1" applyBorder="1" applyAlignment="1">
      <alignment horizontal="center" vertical="center"/>
    </xf>
    <xf numFmtId="0" fontId="68" fillId="11" borderId="0" xfId="0" applyFont="1" applyFill="1" applyAlignment="1">
      <alignment horizontal="left" vertical="center"/>
    </xf>
    <xf numFmtId="0" fontId="68" fillId="11" borderId="23" xfId="0" applyFont="1" applyFill="1" applyBorder="1" applyAlignment="1">
      <alignment horizontal="left" vertical="center"/>
    </xf>
    <xf numFmtId="0" fontId="68" fillId="11" borderId="2" xfId="0" applyFont="1" applyFill="1" applyBorder="1" applyAlignment="1">
      <alignment horizontal="left" vertical="center" wrapText="1"/>
    </xf>
    <xf numFmtId="0" fontId="68" fillId="11" borderId="20" xfId="0" applyFont="1" applyFill="1" applyBorder="1" applyAlignment="1">
      <alignment horizontal="left" vertical="center" wrapText="1"/>
    </xf>
    <xf numFmtId="0" fontId="50" fillId="8" borderId="15" xfId="0" applyFont="1" applyFill="1" applyBorder="1" applyAlignment="1">
      <alignment vertical="center"/>
    </xf>
    <xf numFmtId="0" fontId="50" fillId="8" borderId="16" xfId="0" applyFont="1" applyFill="1" applyBorder="1" applyAlignment="1">
      <alignment vertical="center"/>
    </xf>
    <xf numFmtId="0" fontId="50" fillId="8" borderId="0" xfId="0" applyFont="1" applyFill="1" applyAlignment="1">
      <alignment vertical="center"/>
    </xf>
    <xf numFmtId="0" fontId="50" fillId="8" borderId="23" xfId="0" applyFont="1" applyFill="1" applyBorder="1" applyAlignment="1">
      <alignment vertical="center"/>
    </xf>
    <xf numFmtId="0" fontId="3" fillId="0" borderId="0" xfId="0" applyFont="1" applyAlignment="1">
      <alignment vertical="center"/>
    </xf>
    <xf numFmtId="0" fontId="21" fillId="8" borderId="13" xfId="0" applyFont="1" applyFill="1" applyBorder="1" applyAlignment="1" applyProtection="1">
      <alignment horizontal="left" vertical="top" wrapText="1"/>
      <protection locked="0"/>
    </xf>
    <xf numFmtId="0" fontId="21" fillId="8" borderId="3" xfId="0" applyFont="1" applyFill="1" applyBorder="1" applyAlignment="1" applyProtection="1">
      <alignment horizontal="left" vertical="top" wrapText="1"/>
      <protection locked="0"/>
    </xf>
    <xf numFmtId="0" fontId="21" fillId="8" borderId="14" xfId="0" applyFont="1" applyFill="1" applyBorder="1" applyAlignment="1" applyProtection="1">
      <alignment horizontal="left" vertical="top" wrapText="1"/>
      <protection locked="0"/>
    </xf>
    <xf numFmtId="0" fontId="3" fillId="0" borderId="0" xfId="0" applyFont="1" applyAlignment="1">
      <alignment horizontal="left" vertical="center" wrapText="1"/>
    </xf>
    <xf numFmtId="0" fontId="21" fillId="0" borderId="0" xfId="0" applyFont="1" applyAlignment="1" applyProtection="1">
      <alignment horizontal="left" vertical="top" wrapText="1"/>
      <protection locked="0"/>
    </xf>
    <xf numFmtId="167" fontId="79" fillId="0" borderId="0" xfId="0" applyNumberFormat="1" applyFont="1" applyAlignment="1">
      <alignment horizontal="left" vertical="center"/>
    </xf>
    <xf numFmtId="0" fontId="112" fillId="2" borderId="13" xfId="0" applyFont="1" applyFill="1" applyBorder="1" applyAlignment="1">
      <alignment horizontal="center" vertical="center"/>
    </xf>
    <xf numFmtId="0" fontId="112" fillId="2" borderId="3" xfId="0" applyFont="1" applyFill="1" applyBorder="1" applyAlignment="1">
      <alignment horizontal="center" vertical="center"/>
    </xf>
    <xf numFmtId="0" fontId="112" fillId="2" borderId="14" xfId="0" applyFont="1" applyFill="1" applyBorder="1" applyAlignment="1">
      <alignment horizontal="center" vertical="center"/>
    </xf>
    <xf numFmtId="0" fontId="50" fillId="8" borderId="2" xfId="0" applyFont="1" applyFill="1" applyBorder="1" applyAlignment="1">
      <alignment horizontal="left" vertical="center"/>
    </xf>
    <xf numFmtId="0" fontId="50" fillId="8" borderId="20" xfId="0" applyFont="1" applyFill="1" applyBorder="1" applyAlignment="1">
      <alignment horizontal="left" vertical="center"/>
    </xf>
    <xf numFmtId="0" fontId="33" fillId="0" borderId="0" xfId="0" applyFont="1" applyAlignment="1">
      <alignment horizontal="center" vertical="center"/>
    </xf>
    <xf numFmtId="0" fontId="21" fillId="0" borderId="0" xfId="0" applyFont="1" applyAlignment="1">
      <alignment horizontal="left" vertical="center" wrapText="1"/>
    </xf>
    <xf numFmtId="0" fontId="3" fillId="0" borderId="0" xfId="0" applyFont="1" applyAlignment="1">
      <alignment vertical="center" wrapText="1"/>
    </xf>
    <xf numFmtId="0" fontId="5" fillId="10" borderId="13"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14" xfId="0" applyFont="1" applyFill="1" applyBorder="1" applyAlignment="1">
      <alignment horizontal="center" vertical="center"/>
    </xf>
    <xf numFmtId="0" fontId="11" fillId="14" borderId="13" xfId="0" applyFont="1" applyFill="1" applyBorder="1" applyAlignment="1">
      <alignment horizontal="left" vertical="center"/>
    </xf>
    <xf numFmtId="0" fontId="11" fillId="14" borderId="3" xfId="0" applyFont="1" applyFill="1" applyBorder="1" applyAlignment="1">
      <alignment horizontal="left" vertical="center"/>
    </xf>
    <xf numFmtId="0" fontId="11" fillId="14" borderId="14" xfId="0" applyFont="1" applyFill="1" applyBorder="1" applyAlignment="1">
      <alignment horizontal="left" vertical="center"/>
    </xf>
    <xf numFmtId="0" fontId="21" fillId="0" borderId="19" xfId="0" applyFont="1" applyBorder="1" applyAlignment="1">
      <alignment horizontal="left" vertical="top" wrapText="1"/>
    </xf>
    <xf numFmtId="0" fontId="21" fillId="0" borderId="2" xfId="0" applyFont="1" applyBorder="1" applyAlignment="1">
      <alignment horizontal="left" vertical="top" wrapText="1"/>
    </xf>
    <xf numFmtId="0" fontId="21" fillId="0" borderId="20" xfId="0" applyFont="1" applyBorder="1" applyAlignment="1">
      <alignment horizontal="left" vertical="top" wrapText="1"/>
    </xf>
    <xf numFmtId="0" fontId="129" fillId="14" borderId="17" xfId="0" applyFont="1" applyFill="1" applyBorder="1" applyAlignment="1">
      <alignment horizontal="right" vertical="center"/>
    </xf>
    <xf numFmtId="0" fontId="129" fillId="14" borderId="23" xfId="0" applyFont="1" applyFill="1" applyBorder="1" applyAlignment="1">
      <alignment horizontal="right" vertical="center"/>
    </xf>
    <xf numFmtId="0" fontId="11" fillId="14" borderId="13" xfId="0" applyFont="1" applyFill="1" applyBorder="1" applyAlignment="1">
      <alignment vertical="center"/>
    </xf>
    <xf numFmtId="0" fontId="11" fillId="14" borderId="3" xfId="0" applyFont="1" applyFill="1" applyBorder="1" applyAlignment="1">
      <alignment vertical="center"/>
    </xf>
    <xf numFmtId="0" fontId="21" fillId="0" borderId="19" xfId="0" applyFont="1" applyBorder="1" applyAlignment="1" applyProtection="1">
      <alignment horizontal="left" vertical="center"/>
      <protection hidden="1"/>
    </xf>
    <xf numFmtId="0" fontId="21" fillId="0" borderId="2" xfId="0" applyFont="1" applyBorder="1" applyAlignment="1" applyProtection="1">
      <alignment horizontal="left" vertical="center"/>
      <protection hidden="1"/>
    </xf>
    <xf numFmtId="0" fontId="11" fillId="14" borderId="14" xfId="0" applyFont="1" applyFill="1" applyBorder="1" applyAlignment="1">
      <alignment vertical="center"/>
    </xf>
    <xf numFmtId="0" fontId="21" fillId="0" borderId="3" xfId="0" applyFont="1" applyBorder="1" applyAlignment="1">
      <alignment horizontal="left" vertical="center" wrapText="1"/>
    </xf>
    <xf numFmtId="0" fontId="21" fillId="0" borderId="14" xfId="0" applyFont="1" applyBorder="1" applyAlignment="1">
      <alignment horizontal="left" vertical="center" wrapText="1"/>
    </xf>
    <xf numFmtId="0" fontId="130" fillId="14" borderId="17" xfId="0" applyFont="1" applyFill="1" applyBorder="1" applyAlignment="1">
      <alignment horizontal="right" vertical="center"/>
    </xf>
    <xf numFmtId="0" fontId="130" fillId="14" borderId="0" xfId="0" applyFont="1" applyFill="1" applyAlignment="1">
      <alignment horizontal="right" vertical="center"/>
    </xf>
    <xf numFmtId="0" fontId="48" fillId="2" borderId="17" xfId="0" applyFont="1" applyFill="1" applyBorder="1" applyAlignment="1">
      <alignment horizontal="center" vertical="center"/>
    </xf>
    <xf numFmtId="0" fontId="48" fillId="2" borderId="0" xfId="0" applyFont="1" applyFill="1" applyAlignment="1">
      <alignment horizontal="center" vertical="center"/>
    </xf>
    <xf numFmtId="0" fontId="120" fillId="0" borderId="0" xfId="0" applyFont="1" applyAlignment="1">
      <alignment horizontal="center" vertical="center"/>
    </xf>
    <xf numFmtId="0" fontId="120" fillId="0" borderId="0" xfId="0" applyFont="1" applyAlignment="1">
      <alignment horizontal="center" vertical="center" wrapText="1"/>
    </xf>
    <xf numFmtId="0" fontId="76" fillId="0" borderId="0" xfId="0" applyFont="1" applyAlignment="1">
      <alignment horizontal="center" vertical="center"/>
    </xf>
  </cellXfs>
  <cellStyles count="4">
    <cellStyle name="Lien hypertexte" xfId="1" builtinId="8"/>
    <cellStyle name="Monétaire" xfId="3" builtinId="4"/>
    <cellStyle name="Normal" xfId="0" builtinId="0"/>
    <cellStyle name="Pourcentage" xfId="2" builtinId="5"/>
  </cellStyles>
  <dxfs count="15">
    <dxf>
      <fill>
        <patternFill>
          <bgColor rgb="FFFFFF00"/>
        </patternFill>
      </fill>
    </dxf>
    <dxf>
      <fill>
        <patternFill>
          <bgColor rgb="FFFFFF00"/>
        </patternFill>
      </fill>
    </dxf>
    <dxf>
      <font>
        <b/>
        <i val="0"/>
      </font>
      <fill>
        <patternFill>
          <bgColor rgb="FFFFFF00"/>
        </patternFill>
      </fill>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border>
        <left style="thin">
          <color auto="1"/>
        </left>
        <vertical/>
        <horizontal/>
      </border>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3D3D3"/>
      <color rgb="FFFFFFCC"/>
      <color rgb="FFE3E9F5"/>
      <color rgb="FFE1F7FF"/>
      <color rgb="FFDDDDFF"/>
      <color rgb="FF95F52B"/>
      <color rgb="FF6666FF"/>
      <color rgb="FF00DBD6"/>
      <color rgb="FF00B0F0"/>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4" y="66675"/>
          <a:ext cx="1669967" cy="88265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9</xdr:col>
          <xdr:colOff>514350</xdr:colOff>
          <xdr:row>157</xdr:row>
          <xdr:rowOff>38100</xdr:rowOff>
        </xdr:from>
        <xdr:to>
          <xdr:col>9</xdr:col>
          <xdr:colOff>908050</xdr:colOff>
          <xdr:row>158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53975</xdr:colOff>
      <xdr:row>0</xdr:row>
      <xdr:rowOff>168275</xdr:rowOff>
    </xdr:from>
    <xdr:ext cx="1669967" cy="882650"/>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49250" y="168275"/>
          <a:ext cx="1669967" cy="882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53975</xdr:colOff>
      <xdr:row>0</xdr:row>
      <xdr:rowOff>168275</xdr:rowOff>
    </xdr:from>
    <xdr:ext cx="1669967" cy="882650"/>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49250" y="168275"/>
          <a:ext cx="1669967" cy="8826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0</xdr:row>
      <xdr:rowOff>76200</xdr:rowOff>
    </xdr:from>
    <xdr:ext cx="1669967" cy="882650"/>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95275" y="76200"/>
          <a:ext cx="1669967" cy="88265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58948-FEF4-428B-B342-E0C94ADBC6E6}">
  <sheetPr codeName="Feuil1">
    <tabColor theme="4" tint="0.79998168889431442"/>
    <pageSetUpPr fitToPage="1"/>
  </sheetPr>
  <dimension ref="B1:Q163"/>
  <sheetViews>
    <sheetView showGridLines="0" tabSelected="1" workbookViewId="0">
      <selection activeCell="C9" sqref="C9:J9"/>
    </sheetView>
  </sheetViews>
  <sheetFormatPr baseColWidth="10" defaultColWidth="10.81640625" defaultRowHeight="14" x14ac:dyDescent="0.35"/>
  <cols>
    <col min="1" max="1" width="1.54296875" style="8" customWidth="1"/>
    <col min="2" max="2" width="2.54296875" style="8" customWidth="1"/>
    <col min="3" max="3" width="29.453125" style="8" customWidth="1"/>
    <col min="4" max="4" width="20.54296875" style="8" customWidth="1"/>
    <col min="5" max="7" width="18.54296875" style="11" customWidth="1"/>
    <col min="8" max="8" width="20.54296875" style="11" customWidth="1"/>
    <col min="9" max="9" width="19.54296875" style="8" customWidth="1"/>
    <col min="10" max="10" width="18.54296875" style="8" customWidth="1"/>
    <col min="11" max="11" width="2.54296875" style="246" customWidth="1"/>
    <col min="12" max="12" width="1.54296875" style="8" customWidth="1"/>
    <col min="13" max="13" width="28.453125" style="8" bestFit="1" customWidth="1"/>
    <col min="14" max="14" width="25.26953125" style="8" customWidth="1"/>
    <col min="15" max="17" width="21.54296875" style="8" customWidth="1"/>
    <col min="18" max="16384" width="10.81640625" style="8"/>
  </cols>
  <sheetData>
    <row r="1" spans="2:16" ht="38.15" customHeight="1" x14ac:dyDescent="0.35">
      <c r="E1" s="490" t="s">
        <v>0</v>
      </c>
      <c r="F1" s="490"/>
      <c r="G1" s="490"/>
      <c r="H1" s="490"/>
      <c r="I1" s="490"/>
      <c r="J1" s="490"/>
      <c r="K1" s="490"/>
      <c r="L1" s="244"/>
      <c r="M1" s="244"/>
      <c r="O1" s="244"/>
      <c r="P1" s="245"/>
    </row>
    <row r="2" spans="2:16" ht="18" customHeight="1" x14ac:dyDescent="0.35">
      <c r="K2" s="12" t="s">
        <v>1</v>
      </c>
      <c r="O2" s="246"/>
    </row>
    <row r="3" spans="2:16" ht="18" customHeight="1" x14ac:dyDescent="0.35">
      <c r="C3" s="247"/>
      <c r="D3" s="247"/>
      <c r="E3" s="248"/>
      <c r="F3" s="248"/>
      <c r="K3" s="13" t="s">
        <v>2</v>
      </c>
      <c r="O3" s="246"/>
    </row>
    <row r="4" spans="2:16" ht="12" customHeight="1" x14ac:dyDescent="0.35">
      <c r="C4" s="247"/>
      <c r="D4" s="247"/>
      <c r="E4" s="248"/>
      <c r="F4" s="248"/>
      <c r="K4" s="15" t="s">
        <v>358</v>
      </c>
      <c r="O4" s="246"/>
    </row>
    <row r="5" spans="2:16" ht="10" customHeight="1" x14ac:dyDescent="0.35">
      <c r="C5" s="247"/>
      <c r="D5" s="247"/>
      <c r="E5" s="248"/>
      <c r="F5" s="248"/>
      <c r="K5" s="13"/>
      <c r="O5" s="246"/>
    </row>
    <row r="6" spans="2:16" ht="70" customHeight="1" x14ac:dyDescent="0.35">
      <c r="C6" s="477" t="s">
        <v>3</v>
      </c>
      <c r="D6" s="478"/>
      <c r="E6" s="478"/>
      <c r="F6" s="478"/>
      <c r="G6" s="478"/>
      <c r="H6" s="478"/>
      <c r="I6" s="478"/>
      <c r="J6" s="479"/>
      <c r="K6" s="8"/>
      <c r="N6" s="246"/>
    </row>
    <row r="7" spans="2:16" ht="10" customHeight="1" thickBot="1" x14ac:dyDescent="0.4">
      <c r="E7" s="246"/>
      <c r="F7" s="8"/>
      <c r="G7" s="8"/>
      <c r="H7" s="8"/>
      <c r="J7" s="246"/>
      <c r="K7" s="8"/>
      <c r="N7" s="249"/>
      <c r="O7" s="250"/>
    </row>
    <row r="8" spans="2:16" ht="10" customHeight="1" x14ac:dyDescent="0.35">
      <c r="B8" s="251"/>
      <c r="C8" s="20"/>
      <c r="D8" s="20"/>
      <c r="E8" s="252"/>
      <c r="F8" s="20"/>
      <c r="G8" s="20"/>
      <c r="H8" s="20"/>
      <c r="I8" s="20"/>
      <c r="J8" s="252"/>
      <c r="K8" s="253"/>
      <c r="M8" s="254"/>
      <c r="N8" s="250"/>
    </row>
    <row r="9" spans="2:16" ht="27.65" customHeight="1" x14ac:dyDescent="0.35">
      <c r="B9" s="26"/>
      <c r="C9" s="427" t="s">
        <v>4</v>
      </c>
      <c r="D9" s="427"/>
      <c r="E9" s="427"/>
      <c r="F9" s="427"/>
      <c r="G9" s="427"/>
      <c r="H9" s="427"/>
      <c r="I9" s="427"/>
      <c r="J9" s="427"/>
      <c r="K9" s="27"/>
      <c r="M9" s="254"/>
      <c r="N9" s="250"/>
    </row>
    <row r="10" spans="2:16" ht="16" customHeight="1" x14ac:dyDescent="0.35">
      <c r="B10" s="26"/>
      <c r="E10" s="246"/>
      <c r="F10" s="8"/>
      <c r="G10" s="8"/>
      <c r="H10" s="8"/>
      <c r="J10" s="246"/>
      <c r="K10" s="27"/>
      <c r="M10" s="254"/>
      <c r="N10" s="250"/>
    </row>
    <row r="11" spans="2:16" ht="27.65" customHeight="1" x14ac:dyDescent="0.35">
      <c r="B11" s="26"/>
      <c r="C11" s="255" t="s">
        <v>5</v>
      </c>
      <c r="E11" s="246"/>
      <c r="F11" s="8"/>
      <c r="G11" s="8"/>
      <c r="H11" s="8"/>
      <c r="J11" s="246"/>
      <c r="K11" s="27"/>
      <c r="M11" s="249"/>
      <c r="N11" s="250"/>
    </row>
    <row r="12" spans="2:16" ht="48" customHeight="1" x14ac:dyDescent="0.35">
      <c r="B12" s="26"/>
      <c r="D12" s="469" t="s">
        <v>6</v>
      </c>
      <c r="E12" s="469"/>
      <c r="F12" s="469"/>
      <c r="G12" s="469"/>
      <c r="H12" s="469"/>
      <c r="I12" s="469"/>
      <c r="J12" s="246"/>
      <c r="K12" s="27"/>
      <c r="M12" s="249"/>
      <c r="N12" s="250"/>
    </row>
    <row r="13" spans="2:16" ht="16" customHeight="1" x14ac:dyDescent="0.35">
      <c r="B13" s="26"/>
      <c r="D13" s="256"/>
      <c r="E13" s="246"/>
      <c r="F13" s="8"/>
      <c r="G13" s="8"/>
      <c r="H13" s="8"/>
      <c r="J13" s="246"/>
      <c r="K13" s="27"/>
      <c r="M13" s="249"/>
      <c r="N13" s="250"/>
    </row>
    <row r="14" spans="2:16" ht="27.65" customHeight="1" x14ac:dyDescent="0.35">
      <c r="B14" s="26"/>
      <c r="C14" s="255" t="s">
        <v>7</v>
      </c>
      <c r="D14" s="257"/>
      <c r="E14" s="257"/>
      <c r="F14" s="8"/>
      <c r="G14" s="8"/>
      <c r="H14" s="8"/>
      <c r="J14" s="246"/>
      <c r="K14" s="27"/>
      <c r="M14" s="249"/>
      <c r="N14" s="250"/>
    </row>
    <row r="15" spans="2:16" ht="26.15" customHeight="1" x14ac:dyDescent="0.35">
      <c r="B15" s="26"/>
      <c r="D15" s="469" t="s">
        <v>8</v>
      </c>
      <c r="E15" s="469"/>
      <c r="F15" s="469"/>
      <c r="G15" s="469"/>
      <c r="H15" s="469"/>
      <c r="I15" s="469"/>
      <c r="J15" s="246"/>
      <c r="K15" s="27"/>
      <c r="M15" s="249"/>
      <c r="N15" s="250"/>
    </row>
    <row r="16" spans="2:16" ht="10" customHeight="1" thickBot="1" x14ac:dyDescent="0.4">
      <c r="B16" s="258"/>
      <c r="C16" s="34"/>
      <c r="D16" s="34"/>
      <c r="E16" s="259"/>
      <c r="F16" s="34"/>
      <c r="G16" s="34"/>
      <c r="H16" s="34"/>
      <c r="I16" s="34"/>
      <c r="J16" s="259"/>
      <c r="K16" s="260"/>
      <c r="M16" s="254"/>
      <c r="N16" s="250"/>
    </row>
    <row r="17" spans="2:17" ht="14.15" customHeight="1" thickBot="1" x14ac:dyDescent="0.4">
      <c r="E17" s="246"/>
      <c r="F17" s="8"/>
      <c r="G17" s="8"/>
      <c r="H17" s="8"/>
      <c r="J17" s="246"/>
      <c r="K17" s="8"/>
      <c r="M17" s="3"/>
      <c r="N17" s="249"/>
      <c r="O17" s="250"/>
    </row>
    <row r="18" spans="2:17" ht="10" customHeight="1" x14ac:dyDescent="0.45">
      <c r="B18" s="251"/>
      <c r="C18" s="261"/>
      <c r="D18" s="261"/>
      <c r="E18" s="262"/>
      <c r="F18" s="263"/>
      <c r="G18" s="21"/>
      <c r="H18" s="21"/>
      <c r="I18" s="20"/>
      <c r="J18" s="20"/>
      <c r="K18" s="253"/>
      <c r="N18" s="264"/>
      <c r="O18" s="246"/>
    </row>
    <row r="19" spans="2:17" ht="26.15" customHeight="1" x14ac:dyDescent="0.45">
      <c r="B19" s="26"/>
      <c r="C19" s="427" t="s">
        <v>9</v>
      </c>
      <c r="D19" s="427"/>
      <c r="E19" s="427"/>
      <c r="F19" s="427"/>
      <c r="G19" s="427"/>
      <c r="H19" s="427"/>
      <c r="I19" s="427"/>
      <c r="J19" s="427"/>
      <c r="K19" s="27"/>
      <c r="N19" s="265"/>
      <c r="O19" s="246"/>
    </row>
    <row r="20" spans="2:17" ht="28" customHeight="1" x14ac:dyDescent="0.45">
      <c r="B20" s="26"/>
      <c r="C20" s="491" t="s">
        <v>10</v>
      </c>
      <c r="D20" s="491"/>
      <c r="E20" s="491"/>
      <c r="F20" s="491"/>
      <c r="G20" s="491"/>
      <c r="H20" s="491"/>
      <c r="I20" s="491"/>
      <c r="J20" s="491"/>
      <c r="K20" s="266"/>
      <c r="N20" s="265"/>
    </row>
    <row r="21" spans="2:17" ht="10" customHeight="1" x14ac:dyDescent="0.45">
      <c r="B21" s="26"/>
      <c r="C21" s="267"/>
      <c r="D21" s="268"/>
      <c r="E21" s="268"/>
      <c r="F21" s="268"/>
      <c r="G21" s="268"/>
      <c r="H21" s="268"/>
      <c r="I21" s="268"/>
      <c r="J21" s="269"/>
      <c r="K21" s="266"/>
      <c r="N21" s="265"/>
    </row>
    <row r="22" spans="2:17" ht="24" customHeight="1" x14ac:dyDescent="0.3">
      <c r="B22" s="26"/>
      <c r="C22" s="451" t="s">
        <v>11</v>
      </c>
      <c r="D22" s="452"/>
      <c r="E22" s="452"/>
      <c r="F22" s="453"/>
      <c r="G22" s="454"/>
      <c r="H22" s="454"/>
      <c r="I22" s="454"/>
      <c r="J22" s="455"/>
      <c r="K22" s="266"/>
      <c r="Q22" s="1"/>
    </row>
    <row r="23" spans="2:17" ht="24" customHeight="1" x14ac:dyDescent="0.3">
      <c r="B23" s="26"/>
      <c r="C23" s="451" t="s">
        <v>12</v>
      </c>
      <c r="D23" s="452"/>
      <c r="E23" s="452"/>
      <c r="F23" s="453"/>
      <c r="G23" s="454"/>
      <c r="H23" s="454"/>
      <c r="I23" s="454"/>
      <c r="J23" s="455"/>
      <c r="K23" s="266"/>
      <c r="Q23" s="1"/>
    </row>
    <row r="24" spans="2:17" ht="24" customHeight="1" x14ac:dyDescent="0.3">
      <c r="B24" s="26"/>
      <c r="C24" s="451" t="s">
        <v>13</v>
      </c>
      <c r="D24" s="452"/>
      <c r="E24" s="452"/>
      <c r="F24" s="453"/>
      <c r="G24" s="454"/>
      <c r="H24" s="454"/>
      <c r="I24" s="454"/>
      <c r="J24" s="455"/>
      <c r="K24" s="266"/>
      <c r="Q24" s="1"/>
    </row>
    <row r="25" spans="2:17" ht="24" customHeight="1" x14ac:dyDescent="0.35">
      <c r="B25" s="26"/>
      <c r="C25" s="451" t="s">
        <v>14</v>
      </c>
      <c r="D25" s="452"/>
      <c r="E25" s="452"/>
      <c r="F25" s="112"/>
      <c r="G25" s="204"/>
      <c r="H25" s="271" t="s">
        <v>15</v>
      </c>
      <c r="I25" s="272" t="s">
        <v>16</v>
      </c>
      <c r="J25" s="273"/>
      <c r="K25" s="266"/>
    </row>
    <row r="26" spans="2:17" ht="10" customHeight="1" x14ac:dyDescent="0.35">
      <c r="B26" s="26"/>
      <c r="C26" s="274"/>
      <c r="D26" s="275"/>
      <c r="E26" s="276"/>
      <c r="F26" s="277"/>
      <c r="G26" s="278"/>
      <c r="H26" s="278"/>
      <c r="I26" s="279"/>
      <c r="J26" s="280"/>
      <c r="K26" s="266"/>
    </row>
    <row r="27" spans="2:17" ht="28" customHeight="1" x14ac:dyDescent="0.35">
      <c r="B27" s="26"/>
      <c r="C27" s="493" t="s">
        <v>17</v>
      </c>
      <c r="D27" s="493"/>
      <c r="E27" s="493"/>
      <c r="F27" s="493"/>
      <c r="G27" s="493"/>
      <c r="H27" s="493"/>
      <c r="I27" s="493"/>
      <c r="J27" s="493"/>
      <c r="K27" s="266"/>
    </row>
    <row r="28" spans="2:17" ht="34" customHeight="1" x14ac:dyDescent="0.35">
      <c r="B28" s="26"/>
      <c r="C28" s="498" t="s">
        <v>18</v>
      </c>
      <c r="D28" s="499"/>
      <c r="E28" s="499"/>
      <c r="F28" s="499"/>
      <c r="G28" s="499"/>
      <c r="H28" s="499"/>
      <c r="I28" s="499"/>
      <c r="J28" s="500"/>
      <c r="K28" s="266"/>
      <c r="M28"/>
    </row>
    <row r="29" spans="2:17" ht="10" customHeight="1" x14ac:dyDescent="0.35">
      <c r="B29" s="26"/>
      <c r="C29" s="281"/>
      <c r="D29" s="281"/>
      <c r="E29" s="281"/>
      <c r="F29" s="281"/>
      <c r="G29" s="281"/>
      <c r="H29" s="281"/>
      <c r="I29" s="281"/>
      <c r="J29" s="281"/>
      <c r="K29" s="266"/>
    </row>
    <row r="30" spans="2:17" ht="10" customHeight="1" x14ac:dyDescent="0.45">
      <c r="B30" s="26"/>
      <c r="C30" s="267"/>
      <c r="D30" s="268"/>
      <c r="E30" s="268"/>
      <c r="F30" s="268"/>
      <c r="G30" s="268"/>
      <c r="H30" s="268"/>
      <c r="I30" s="268"/>
      <c r="J30" s="269"/>
      <c r="K30" s="266"/>
      <c r="N30" s="265"/>
    </row>
    <row r="31" spans="2:17" ht="24" customHeight="1" x14ac:dyDescent="0.35">
      <c r="B31" s="26"/>
      <c r="C31" s="451" t="s">
        <v>19</v>
      </c>
      <c r="D31" s="452"/>
      <c r="E31" s="452"/>
      <c r="F31" s="453"/>
      <c r="G31" s="454"/>
      <c r="H31" s="454"/>
      <c r="I31" s="454"/>
      <c r="J31" s="455"/>
      <c r="K31" s="266"/>
    </row>
    <row r="32" spans="2:17" ht="24" customHeight="1" x14ac:dyDescent="0.35">
      <c r="B32" s="26"/>
      <c r="C32" s="451" t="s">
        <v>20</v>
      </c>
      <c r="D32" s="452"/>
      <c r="E32" s="452"/>
      <c r="F32" s="453"/>
      <c r="G32" s="454"/>
      <c r="H32" s="454"/>
      <c r="I32" s="454"/>
      <c r="J32" s="455"/>
      <c r="K32" s="266"/>
    </row>
    <row r="33" spans="2:14" ht="24" customHeight="1" x14ac:dyDescent="0.35">
      <c r="B33" s="26"/>
      <c r="C33" s="451" t="s">
        <v>21</v>
      </c>
      <c r="D33" s="452"/>
      <c r="E33" s="452"/>
      <c r="F33" s="453"/>
      <c r="G33" s="454"/>
      <c r="H33" s="454"/>
      <c r="I33" s="454"/>
      <c r="J33" s="455"/>
      <c r="K33" s="266"/>
    </row>
    <row r="34" spans="2:14" ht="24" customHeight="1" x14ac:dyDescent="0.35">
      <c r="B34" s="26"/>
      <c r="C34" s="451" t="s">
        <v>22</v>
      </c>
      <c r="D34" s="452"/>
      <c r="E34" s="452"/>
      <c r="F34" s="459"/>
      <c r="G34" s="460"/>
      <c r="H34" s="475" t="s">
        <v>23</v>
      </c>
      <c r="I34" s="475"/>
      <c r="J34" s="494"/>
      <c r="K34" s="266"/>
    </row>
    <row r="35" spans="2:14" ht="24" customHeight="1" x14ac:dyDescent="0.35">
      <c r="B35" s="26"/>
      <c r="C35" s="451" t="s">
        <v>24</v>
      </c>
      <c r="D35" s="452"/>
      <c r="E35" s="452"/>
      <c r="F35" s="453"/>
      <c r="G35" s="454"/>
      <c r="H35" s="454"/>
      <c r="I35" s="454"/>
      <c r="J35" s="455"/>
      <c r="K35" s="266"/>
    </row>
    <row r="36" spans="2:14" ht="24" customHeight="1" x14ac:dyDescent="0.35">
      <c r="B36" s="26"/>
      <c r="C36" s="496" t="str">
        <f>IF(AND(F35="",F31&lt;&gt;""),"L'adresse courriel du représentant officiel de l'entreprise est essentielle pour communiquer la décision","")</f>
        <v/>
      </c>
      <c r="D36" s="497"/>
      <c r="E36" s="497"/>
      <c r="F36" s="475" t="s">
        <v>25</v>
      </c>
      <c r="G36" s="475"/>
      <c r="H36" s="475"/>
      <c r="I36" s="475"/>
      <c r="J36" s="494"/>
      <c r="K36" s="266"/>
    </row>
    <row r="37" spans="2:14" ht="10" customHeight="1" x14ac:dyDescent="0.35">
      <c r="B37" s="26"/>
      <c r="C37" s="282"/>
      <c r="D37" s="283"/>
      <c r="E37" s="277"/>
      <c r="F37" s="476"/>
      <c r="G37" s="476"/>
      <c r="H37" s="476"/>
      <c r="I37" s="476"/>
      <c r="J37" s="495"/>
      <c r="K37" s="266"/>
    </row>
    <row r="38" spans="2:14" ht="34" customHeight="1" x14ac:dyDescent="0.35">
      <c r="B38" s="26"/>
      <c r="C38" s="492" t="s">
        <v>26</v>
      </c>
      <c r="D38" s="493"/>
      <c r="E38" s="493"/>
      <c r="F38" s="493"/>
      <c r="G38" s="493"/>
      <c r="H38" s="493"/>
      <c r="I38" s="493"/>
      <c r="J38" s="493"/>
      <c r="K38" s="266"/>
    </row>
    <row r="39" spans="2:14" ht="10" customHeight="1" x14ac:dyDescent="0.45">
      <c r="B39" s="26"/>
      <c r="C39" s="267"/>
      <c r="D39" s="268"/>
      <c r="E39" s="268"/>
      <c r="F39" s="268"/>
      <c r="G39" s="268"/>
      <c r="H39" s="268"/>
      <c r="I39" s="268"/>
      <c r="J39" s="269"/>
      <c r="K39" s="266"/>
      <c r="N39" s="265"/>
    </row>
    <row r="40" spans="2:14" ht="24" customHeight="1" x14ac:dyDescent="0.35">
      <c r="B40" s="26"/>
      <c r="C40" s="451" t="s">
        <v>27</v>
      </c>
      <c r="D40" s="452"/>
      <c r="E40" s="452"/>
      <c r="F40" s="453"/>
      <c r="G40" s="454"/>
      <c r="H40" s="454"/>
      <c r="I40" s="454"/>
      <c r="J40" s="455"/>
      <c r="K40" s="266"/>
    </row>
    <row r="41" spans="2:14" ht="24" customHeight="1" x14ac:dyDescent="0.35">
      <c r="B41" s="26"/>
      <c r="C41" s="451" t="s">
        <v>28</v>
      </c>
      <c r="D41" s="452"/>
      <c r="E41" s="452"/>
      <c r="F41" s="453"/>
      <c r="G41" s="454"/>
      <c r="H41" s="454"/>
      <c r="I41" s="454"/>
      <c r="J41" s="455"/>
      <c r="K41" s="266"/>
    </row>
    <row r="42" spans="2:14" ht="24" customHeight="1" x14ac:dyDescent="0.35">
      <c r="B42" s="26"/>
      <c r="C42" s="451" t="s">
        <v>29</v>
      </c>
      <c r="D42" s="452"/>
      <c r="E42" s="452"/>
      <c r="F42" s="453"/>
      <c r="G42" s="454"/>
      <c r="H42" s="454"/>
      <c r="I42" s="454"/>
      <c r="J42" s="455"/>
      <c r="K42" s="266"/>
    </row>
    <row r="43" spans="2:14" ht="24" customHeight="1" x14ac:dyDescent="0.35">
      <c r="B43" s="26"/>
      <c r="C43" s="451" t="s">
        <v>30</v>
      </c>
      <c r="D43" s="452"/>
      <c r="E43" s="452"/>
      <c r="F43" s="459"/>
      <c r="G43" s="460"/>
      <c r="H43" s="284"/>
      <c r="I43" s="284"/>
      <c r="J43" s="285"/>
      <c r="K43" s="266"/>
    </row>
    <row r="44" spans="2:14" ht="24" customHeight="1" x14ac:dyDescent="0.35">
      <c r="B44" s="26"/>
      <c r="C44" s="451" t="s">
        <v>31</v>
      </c>
      <c r="D44" s="452"/>
      <c r="E44" s="452"/>
      <c r="F44" s="453"/>
      <c r="G44" s="454"/>
      <c r="H44" s="454"/>
      <c r="I44" s="454"/>
      <c r="J44" s="455"/>
      <c r="K44" s="266"/>
    </row>
    <row r="45" spans="2:14" ht="24" customHeight="1" x14ac:dyDescent="0.35">
      <c r="B45" s="26"/>
      <c r="C45" s="270"/>
      <c r="D45" s="111"/>
      <c r="E45" s="271"/>
      <c r="F45" s="475" t="s">
        <v>25</v>
      </c>
      <c r="G45" s="475"/>
      <c r="H45" s="475"/>
      <c r="I45" s="475"/>
      <c r="J45" s="286"/>
      <c r="K45" s="266"/>
    </row>
    <row r="46" spans="2:14" ht="10" customHeight="1" x14ac:dyDescent="0.35">
      <c r="B46" s="26"/>
      <c r="C46" s="282"/>
      <c r="D46" s="283"/>
      <c r="E46" s="277"/>
      <c r="F46" s="476"/>
      <c r="G46" s="476"/>
      <c r="H46" s="476"/>
      <c r="I46" s="476"/>
      <c r="J46" s="287"/>
      <c r="K46" s="266"/>
    </row>
    <row r="47" spans="2:14" ht="10" customHeight="1" thickBot="1" x14ac:dyDescent="0.4">
      <c r="B47" s="258"/>
      <c r="C47" s="288"/>
      <c r="D47" s="288"/>
      <c r="E47" s="289"/>
      <c r="F47" s="289"/>
      <c r="G47" s="36"/>
      <c r="H47" s="36"/>
      <c r="I47" s="34"/>
      <c r="J47" s="34"/>
      <c r="K47" s="290"/>
    </row>
    <row r="48" spans="2:14" ht="10" customHeight="1" thickBot="1" x14ac:dyDescent="0.4">
      <c r="C48" s="291"/>
      <c r="D48" s="291"/>
      <c r="E48" s="292"/>
      <c r="F48" s="293"/>
      <c r="G48" s="293"/>
      <c r="H48" s="293"/>
      <c r="I48" s="250"/>
      <c r="J48" s="250"/>
    </row>
    <row r="49" spans="2:15" ht="10" customHeight="1" x14ac:dyDescent="0.35">
      <c r="B49" s="251"/>
      <c r="C49" s="294"/>
      <c r="D49" s="294"/>
      <c r="E49" s="263"/>
      <c r="F49" s="263"/>
      <c r="G49" s="21"/>
      <c r="H49" s="21"/>
      <c r="I49" s="20"/>
      <c r="J49" s="20"/>
      <c r="K49" s="295"/>
    </row>
    <row r="50" spans="2:15" ht="28" customHeight="1" x14ac:dyDescent="0.35">
      <c r="B50" s="26"/>
      <c r="C50" s="427" t="s">
        <v>32</v>
      </c>
      <c r="D50" s="427"/>
      <c r="E50" s="427"/>
      <c r="F50" s="427"/>
      <c r="G50" s="427"/>
      <c r="H50" s="427"/>
      <c r="I50" s="427"/>
      <c r="J50" s="427"/>
      <c r="K50" s="266"/>
    </row>
    <row r="51" spans="2:15" ht="10" customHeight="1" x14ac:dyDescent="0.35">
      <c r="B51" s="26"/>
      <c r="C51" s="296"/>
      <c r="D51" s="296"/>
      <c r="E51" s="293"/>
      <c r="F51" s="293"/>
      <c r="G51" s="293"/>
      <c r="H51" s="293"/>
      <c r="I51" s="250"/>
      <c r="J51" s="250"/>
      <c r="K51" s="266"/>
    </row>
    <row r="52" spans="2:15" ht="28" customHeight="1" x14ac:dyDescent="0.35">
      <c r="B52" s="26"/>
      <c r="C52" s="238" t="s">
        <v>33</v>
      </c>
      <c r="D52" s="296"/>
      <c r="E52" s="297"/>
      <c r="F52" s="250"/>
      <c r="G52" s="250"/>
      <c r="H52" s="250"/>
      <c r="I52" s="250"/>
      <c r="K52" s="266"/>
    </row>
    <row r="53" spans="2:15" ht="20.149999999999999" customHeight="1" x14ac:dyDescent="0.35">
      <c r="B53" s="26"/>
      <c r="C53" s="468" t="s">
        <v>34</v>
      </c>
      <c r="D53" s="468"/>
      <c r="E53" s="468"/>
      <c r="F53" s="468"/>
      <c r="G53" s="468"/>
      <c r="H53" s="468"/>
      <c r="I53" s="468"/>
      <c r="K53" s="266"/>
    </row>
    <row r="54" spans="2:15" ht="20.149999999999999" customHeight="1" x14ac:dyDescent="0.35">
      <c r="B54" s="26"/>
      <c r="C54" s="298" t="s">
        <v>35</v>
      </c>
      <c r="D54" s="299"/>
      <c r="E54" s="299"/>
      <c r="F54" s="299"/>
      <c r="G54" s="299"/>
      <c r="H54" s="299"/>
      <c r="I54" s="299"/>
      <c r="K54" s="266"/>
      <c r="L54" s="300"/>
    </row>
    <row r="55" spans="2:15" ht="10" customHeight="1" x14ac:dyDescent="0.35">
      <c r="B55" s="26"/>
      <c r="C55" s="296"/>
      <c r="D55" s="296"/>
      <c r="E55" s="297"/>
      <c r="F55" s="250"/>
      <c r="G55" s="250"/>
      <c r="H55" s="250"/>
      <c r="I55" s="250"/>
      <c r="K55" s="266"/>
      <c r="L55" s="300"/>
    </row>
    <row r="56" spans="2:15" ht="10" customHeight="1" x14ac:dyDescent="0.3">
      <c r="B56" s="26"/>
      <c r="C56" s="301"/>
      <c r="D56" s="302"/>
      <c r="E56" s="303"/>
      <c r="F56" s="303"/>
      <c r="G56" s="303"/>
      <c r="H56" s="303"/>
      <c r="I56" s="304"/>
      <c r="J56" s="305"/>
      <c r="K56" s="266"/>
      <c r="O56" s="1"/>
    </row>
    <row r="57" spans="2:15" ht="100" customHeight="1" x14ac:dyDescent="0.35">
      <c r="B57" s="26"/>
      <c r="C57" s="473" t="s">
        <v>36</v>
      </c>
      <c r="D57" s="474"/>
      <c r="E57" s="474"/>
      <c r="F57" s="470"/>
      <c r="G57" s="471"/>
      <c r="H57" s="471"/>
      <c r="I57" s="471"/>
      <c r="J57" s="472"/>
      <c r="K57" s="266"/>
      <c r="M57" s="32"/>
    </row>
    <row r="58" spans="2:15" ht="14.15" customHeight="1" x14ac:dyDescent="0.35">
      <c r="B58" s="26"/>
      <c r="C58" s="306"/>
      <c r="D58" s="239"/>
      <c r="E58" s="307"/>
      <c r="F58" s="308"/>
      <c r="G58" s="308"/>
      <c r="H58" s="308"/>
      <c r="I58" s="308"/>
      <c r="J58" s="309"/>
      <c r="K58" s="266"/>
    </row>
    <row r="59" spans="2:15" ht="100" customHeight="1" x14ac:dyDescent="0.35">
      <c r="B59" s="26"/>
      <c r="C59" s="473" t="s">
        <v>37</v>
      </c>
      <c r="D59" s="474"/>
      <c r="E59" s="474"/>
      <c r="F59" s="470"/>
      <c r="G59" s="471"/>
      <c r="H59" s="471"/>
      <c r="I59" s="471"/>
      <c r="J59" s="472"/>
      <c r="K59" s="266"/>
    </row>
    <row r="60" spans="2:15" ht="14.15" customHeight="1" x14ac:dyDescent="0.35">
      <c r="B60" s="26"/>
      <c r="C60" s="310"/>
      <c r="D60" s="311"/>
      <c r="E60" s="312"/>
      <c r="F60" s="308"/>
      <c r="G60" s="308"/>
      <c r="H60" s="308"/>
      <c r="I60" s="308"/>
      <c r="J60" s="309"/>
      <c r="K60" s="266"/>
    </row>
    <row r="61" spans="2:15" ht="100" customHeight="1" x14ac:dyDescent="0.3">
      <c r="B61" s="26"/>
      <c r="C61" s="473" t="s">
        <v>38</v>
      </c>
      <c r="D61" s="474"/>
      <c r="E61" s="474"/>
      <c r="F61" s="470"/>
      <c r="G61" s="471"/>
      <c r="H61" s="471"/>
      <c r="I61" s="471"/>
      <c r="J61" s="472"/>
      <c r="K61" s="266"/>
      <c r="N61" s="1"/>
    </row>
    <row r="62" spans="2:15" ht="10" customHeight="1" x14ac:dyDescent="0.3">
      <c r="B62" s="26"/>
      <c r="C62" s="313"/>
      <c r="D62" s="314"/>
      <c r="E62" s="314"/>
      <c r="F62" s="315"/>
      <c r="G62" s="315"/>
      <c r="H62" s="315"/>
      <c r="I62" s="315"/>
      <c r="J62" s="316"/>
      <c r="K62" s="266"/>
      <c r="N62" s="1"/>
    </row>
    <row r="63" spans="2:15" ht="32.15" customHeight="1" x14ac:dyDescent="0.3">
      <c r="B63" s="26"/>
      <c r="C63" s="473" t="s">
        <v>39</v>
      </c>
      <c r="D63" s="474"/>
      <c r="E63" s="317" t="s">
        <v>40</v>
      </c>
      <c r="F63" s="470"/>
      <c r="G63" s="471"/>
      <c r="H63" s="471"/>
      <c r="I63" s="471"/>
      <c r="J63" s="472"/>
      <c r="K63" s="266"/>
      <c r="N63" s="1"/>
    </row>
    <row r="64" spans="2:15" ht="32.15" customHeight="1" x14ac:dyDescent="0.3">
      <c r="B64" s="26"/>
      <c r="C64" s="473"/>
      <c r="D64" s="474"/>
      <c r="E64" s="317" t="s">
        <v>41</v>
      </c>
      <c r="F64" s="470"/>
      <c r="G64" s="471"/>
      <c r="H64" s="471"/>
      <c r="I64" s="471"/>
      <c r="J64" s="472"/>
      <c r="K64" s="266"/>
      <c r="N64" s="1"/>
    </row>
    <row r="65" spans="2:14" ht="32.15" customHeight="1" x14ac:dyDescent="0.3">
      <c r="B65" s="26"/>
      <c r="C65" s="473"/>
      <c r="D65" s="474"/>
      <c r="E65" s="317" t="s">
        <v>42</v>
      </c>
      <c r="F65" s="470"/>
      <c r="G65" s="471"/>
      <c r="H65" s="471"/>
      <c r="I65" s="471"/>
      <c r="J65" s="472"/>
      <c r="K65" s="266"/>
      <c r="N65" s="1"/>
    </row>
    <row r="66" spans="2:14" ht="32.15" customHeight="1" x14ac:dyDescent="0.3">
      <c r="B66" s="26"/>
      <c r="C66" s="473"/>
      <c r="D66" s="474"/>
      <c r="E66" s="317" t="s">
        <v>43</v>
      </c>
      <c r="F66" s="470"/>
      <c r="G66" s="471"/>
      <c r="H66" s="471"/>
      <c r="I66" s="471"/>
      <c r="J66" s="472"/>
      <c r="K66" s="266"/>
      <c r="N66" s="1"/>
    </row>
    <row r="67" spans="2:14" ht="32.15" customHeight="1" x14ac:dyDescent="0.3">
      <c r="B67" s="26"/>
      <c r="C67" s="473"/>
      <c r="D67" s="474"/>
      <c r="E67" s="317" t="s">
        <v>44</v>
      </c>
      <c r="F67" s="470"/>
      <c r="G67" s="471"/>
      <c r="H67" s="471"/>
      <c r="I67" s="471"/>
      <c r="J67" s="472"/>
      <c r="K67" s="266"/>
      <c r="N67" s="1"/>
    </row>
    <row r="68" spans="2:14" ht="10" customHeight="1" x14ac:dyDescent="0.35">
      <c r="B68" s="26"/>
      <c r="C68" s="318"/>
      <c r="D68" s="319"/>
      <c r="E68" s="320"/>
      <c r="F68" s="320"/>
      <c r="G68" s="320"/>
      <c r="H68" s="320"/>
      <c r="I68" s="319"/>
      <c r="J68" s="321"/>
      <c r="K68" s="266"/>
      <c r="L68" s="246"/>
    </row>
    <row r="69" spans="2:14" ht="10" customHeight="1" thickBot="1" x14ac:dyDescent="0.4">
      <c r="B69" s="258"/>
      <c r="C69" s="288"/>
      <c r="D69" s="288"/>
      <c r="E69" s="289"/>
      <c r="F69" s="289"/>
      <c r="G69" s="36"/>
      <c r="H69" s="36"/>
      <c r="I69" s="34"/>
      <c r="J69" s="34"/>
      <c r="K69" s="290"/>
    </row>
    <row r="70" spans="2:14" ht="14.15" customHeight="1" thickBot="1" x14ac:dyDescent="0.4">
      <c r="C70" s="296"/>
      <c r="D70" s="296"/>
      <c r="E70" s="293"/>
      <c r="F70" s="293"/>
    </row>
    <row r="71" spans="2:14" ht="10" customHeight="1" x14ac:dyDescent="0.35">
      <c r="B71" s="251"/>
      <c r="C71" s="294"/>
      <c r="D71" s="294"/>
      <c r="E71" s="322"/>
      <c r="F71" s="323"/>
      <c r="G71" s="20"/>
      <c r="H71" s="20"/>
      <c r="I71" s="20"/>
      <c r="J71" s="20"/>
      <c r="K71" s="295"/>
    </row>
    <row r="72" spans="2:14" ht="26.15" customHeight="1" x14ac:dyDescent="0.35">
      <c r="B72" s="26"/>
      <c r="C72" s="427" t="s">
        <v>45</v>
      </c>
      <c r="D72" s="427"/>
      <c r="E72" s="427"/>
      <c r="F72" s="427"/>
      <c r="G72" s="427"/>
      <c r="H72" s="427"/>
      <c r="I72" s="427"/>
      <c r="J72" s="427"/>
      <c r="K72" s="266"/>
    </row>
    <row r="73" spans="2:14" ht="10" customHeight="1" x14ac:dyDescent="0.35">
      <c r="B73" s="26"/>
      <c r="C73" s="296"/>
      <c r="D73" s="296"/>
      <c r="E73" s="297"/>
      <c r="F73" s="250"/>
      <c r="G73" s="250"/>
      <c r="H73" s="250"/>
      <c r="I73" s="250"/>
      <c r="J73" s="250"/>
      <c r="K73" s="266"/>
    </row>
    <row r="74" spans="2:14" ht="28" customHeight="1" x14ac:dyDescent="0.35">
      <c r="B74" s="26"/>
      <c r="C74" s="428" t="s">
        <v>33</v>
      </c>
      <c r="D74" s="428"/>
      <c r="E74" s="428"/>
      <c r="F74" s="428"/>
      <c r="G74" s="428"/>
      <c r="H74" s="428"/>
      <c r="I74" s="428"/>
      <c r="J74" s="428"/>
      <c r="K74" s="266"/>
      <c r="M74" s="422"/>
      <c r="N74" s="422"/>
    </row>
    <row r="75" spans="2:14" ht="31.5" customHeight="1" x14ac:dyDescent="0.35">
      <c r="B75" s="26"/>
      <c r="C75" s="468" t="s">
        <v>46</v>
      </c>
      <c r="D75" s="468"/>
      <c r="E75" s="468"/>
      <c r="F75" s="468"/>
      <c r="G75" s="468"/>
      <c r="H75" s="468"/>
      <c r="I75" s="468"/>
      <c r="J75" s="468"/>
      <c r="K75" s="266"/>
      <c r="M75" s="422"/>
      <c r="N75" s="422"/>
    </row>
    <row r="76" spans="2:14" ht="31.5" customHeight="1" x14ac:dyDescent="0.35">
      <c r="B76" s="26"/>
      <c r="C76" s="324" t="s">
        <v>47</v>
      </c>
      <c r="D76" s="461" t="s">
        <v>48</v>
      </c>
      <c r="E76" s="461"/>
      <c r="F76" s="461"/>
      <c r="G76" s="461"/>
      <c r="H76" s="461"/>
      <c r="I76" s="461"/>
      <c r="J76" s="461"/>
      <c r="K76" s="266"/>
    </row>
    <row r="77" spans="2:14" ht="31.5" customHeight="1" x14ac:dyDescent="0.35">
      <c r="B77" s="26"/>
      <c r="C77" s="324" t="s">
        <v>47</v>
      </c>
      <c r="D77" s="461" t="s">
        <v>49</v>
      </c>
      <c r="E77" s="461"/>
      <c r="F77" s="461"/>
      <c r="G77" s="461"/>
      <c r="H77" s="461"/>
      <c r="I77" s="461"/>
      <c r="J77" s="461"/>
      <c r="K77" s="266"/>
    </row>
    <row r="78" spans="2:14" ht="31.5" customHeight="1" x14ac:dyDescent="0.35">
      <c r="B78" s="26"/>
      <c r="C78" s="324" t="s">
        <v>47</v>
      </c>
      <c r="D78" s="461" t="s">
        <v>50</v>
      </c>
      <c r="E78" s="461"/>
      <c r="F78" s="461"/>
      <c r="G78" s="461"/>
      <c r="H78" s="461"/>
      <c r="I78" s="461"/>
      <c r="J78" s="461"/>
      <c r="K78" s="266"/>
    </row>
    <row r="79" spans="2:14" ht="31.5" customHeight="1" x14ac:dyDescent="0.35">
      <c r="B79" s="26"/>
      <c r="C79" s="324" t="s">
        <v>47</v>
      </c>
      <c r="D79" s="461" t="s">
        <v>51</v>
      </c>
      <c r="E79" s="461"/>
      <c r="F79" s="461"/>
      <c r="G79" s="461"/>
      <c r="H79" s="461"/>
      <c r="I79" s="461"/>
      <c r="J79" s="461"/>
      <c r="K79" s="266"/>
    </row>
    <row r="80" spans="2:14" ht="31.5" customHeight="1" x14ac:dyDescent="0.35">
      <c r="B80" s="26"/>
      <c r="C80" s="324" t="s">
        <v>47</v>
      </c>
      <c r="D80" s="461" t="s">
        <v>52</v>
      </c>
      <c r="E80" s="461"/>
      <c r="F80" s="461"/>
      <c r="G80" s="461"/>
      <c r="H80" s="461"/>
      <c r="I80" s="461"/>
      <c r="J80" s="461"/>
      <c r="K80" s="266"/>
    </row>
    <row r="81" spans="2:14" ht="31.5" customHeight="1" x14ac:dyDescent="0.35">
      <c r="B81" s="26"/>
      <c r="C81" s="324" t="s">
        <v>47</v>
      </c>
      <c r="D81" s="461" t="s">
        <v>53</v>
      </c>
      <c r="E81" s="461"/>
      <c r="F81" s="461"/>
      <c r="G81" s="461"/>
      <c r="H81" s="461"/>
      <c r="I81" s="461"/>
      <c r="J81" s="461"/>
      <c r="K81" s="266"/>
    </row>
    <row r="82" spans="2:14" s="1" customFormat="1" ht="14.15" customHeight="1" x14ac:dyDescent="0.3">
      <c r="B82" s="24"/>
      <c r="C82" s="324"/>
      <c r="D82" s="47"/>
      <c r="E82" s="47"/>
      <c r="F82" s="47"/>
      <c r="G82" s="47"/>
      <c r="H82" s="47"/>
      <c r="I82" s="47"/>
      <c r="J82" s="47"/>
      <c r="K82" s="325"/>
    </row>
    <row r="83" spans="2:14" ht="10" customHeight="1" thickBot="1" x14ac:dyDescent="0.4">
      <c r="B83" s="258"/>
      <c r="C83" s="46"/>
      <c r="D83" s="46"/>
      <c r="E83" s="46"/>
      <c r="F83" s="46"/>
      <c r="G83" s="46"/>
      <c r="H83" s="46"/>
      <c r="I83" s="46"/>
      <c r="J83" s="46"/>
      <c r="K83" s="290"/>
    </row>
    <row r="84" spans="2:14" ht="14.15" customHeight="1" thickBot="1" x14ac:dyDescent="0.4">
      <c r="C84" s="296"/>
      <c r="D84" s="296"/>
      <c r="E84" s="297"/>
      <c r="F84" s="326"/>
      <c r="G84" s="8"/>
      <c r="H84" s="8"/>
    </row>
    <row r="85" spans="2:14" ht="10" customHeight="1" x14ac:dyDescent="0.35">
      <c r="B85" s="251"/>
      <c r="C85" s="294"/>
      <c r="D85" s="294"/>
      <c r="E85" s="322"/>
      <c r="F85" s="323"/>
      <c r="G85" s="20"/>
      <c r="H85" s="20"/>
      <c r="I85" s="20"/>
      <c r="J85" s="20"/>
      <c r="K85" s="295"/>
    </row>
    <row r="86" spans="2:14" ht="26.15" customHeight="1" x14ac:dyDescent="0.35">
      <c r="B86" s="26"/>
      <c r="C86" s="427" t="s">
        <v>54</v>
      </c>
      <c r="D86" s="427"/>
      <c r="E86" s="427"/>
      <c r="F86" s="427"/>
      <c r="G86" s="427"/>
      <c r="H86" s="427"/>
      <c r="I86" s="427"/>
      <c r="J86" s="427"/>
      <c r="K86" s="266"/>
    </row>
    <row r="87" spans="2:14" ht="10" customHeight="1" x14ac:dyDescent="0.35">
      <c r="B87" s="26"/>
      <c r="C87" s="296"/>
      <c r="D87" s="296"/>
      <c r="E87" s="297"/>
      <c r="F87" s="250"/>
      <c r="G87" s="250"/>
      <c r="H87" s="250"/>
      <c r="I87" s="250"/>
      <c r="J87" s="250"/>
      <c r="K87" s="266"/>
    </row>
    <row r="88" spans="2:14" ht="28" customHeight="1" x14ac:dyDescent="0.35">
      <c r="B88" s="26"/>
      <c r="C88" s="428" t="s">
        <v>33</v>
      </c>
      <c r="D88" s="428"/>
      <c r="E88" s="428"/>
      <c r="F88" s="428"/>
      <c r="G88" s="428"/>
      <c r="H88" s="428"/>
      <c r="I88" s="428"/>
      <c r="J88" s="428"/>
      <c r="K88" s="266"/>
      <c r="M88" s="327"/>
      <c r="N88" s="327"/>
    </row>
    <row r="89" spans="2:14" ht="52.5" customHeight="1" x14ac:dyDescent="0.35">
      <c r="B89" s="26"/>
      <c r="C89" s="450" t="s">
        <v>55</v>
      </c>
      <c r="D89" s="450"/>
      <c r="E89" s="450"/>
      <c r="F89" s="450"/>
      <c r="G89" s="450"/>
      <c r="H89" s="450"/>
      <c r="I89" s="450"/>
      <c r="J89" s="450"/>
      <c r="K89" s="266"/>
      <c r="M89" s="327"/>
      <c r="N89" s="327"/>
    </row>
    <row r="90" spans="2:14" s="1" customFormat="1" ht="14.15" customHeight="1" x14ac:dyDescent="0.3">
      <c r="B90" s="24"/>
      <c r="C90" s="324"/>
      <c r="D90" s="47"/>
      <c r="E90" s="47"/>
      <c r="F90" s="47"/>
      <c r="G90" s="47"/>
      <c r="H90" s="47"/>
      <c r="I90" s="47"/>
      <c r="J90" s="47"/>
      <c r="K90" s="325"/>
    </row>
    <row r="91" spans="2:14" ht="22.5" customHeight="1" x14ac:dyDescent="0.35">
      <c r="B91" s="26"/>
      <c r="C91" s="429" t="s">
        <v>56</v>
      </c>
      <c r="D91" s="429"/>
      <c r="E91" s="429"/>
      <c r="F91" s="429"/>
      <c r="G91" s="429"/>
      <c r="H91" s="429"/>
      <c r="I91" s="429"/>
      <c r="J91" s="429"/>
      <c r="K91" s="266"/>
    </row>
    <row r="92" spans="2:14" ht="10" customHeight="1" thickBot="1" x14ac:dyDescent="0.4">
      <c r="B92" s="258"/>
      <c r="C92" s="46"/>
      <c r="D92" s="46"/>
      <c r="E92" s="46"/>
      <c r="F92" s="46"/>
      <c r="G92" s="46"/>
      <c r="H92" s="46"/>
      <c r="I92" s="46"/>
      <c r="J92" s="46"/>
      <c r="K92" s="290"/>
    </row>
    <row r="93" spans="2:14" ht="14.15" customHeight="1" thickBot="1" x14ac:dyDescent="0.4">
      <c r="C93" s="296"/>
      <c r="D93" s="296"/>
      <c r="E93" s="297"/>
      <c r="F93" s="326"/>
      <c r="G93" s="8"/>
      <c r="H93" s="8"/>
    </row>
    <row r="94" spans="2:14" ht="10" customHeight="1" x14ac:dyDescent="0.35">
      <c r="B94" s="251"/>
      <c r="C94" s="294"/>
      <c r="D94" s="294"/>
      <c r="E94" s="263"/>
      <c r="F94" s="263"/>
      <c r="G94" s="21"/>
      <c r="H94" s="21"/>
      <c r="I94" s="20"/>
      <c r="J94" s="20"/>
      <c r="K94" s="295"/>
    </row>
    <row r="95" spans="2:14" ht="26.15" customHeight="1" x14ac:dyDescent="0.35">
      <c r="B95" s="26"/>
      <c r="C95" s="427" t="s">
        <v>57</v>
      </c>
      <c r="D95" s="427"/>
      <c r="E95" s="427"/>
      <c r="F95" s="427"/>
      <c r="G95" s="427"/>
      <c r="H95" s="427"/>
      <c r="I95" s="427"/>
      <c r="J95" s="427"/>
      <c r="K95" s="266"/>
      <c r="M95" s="328"/>
    </row>
    <row r="96" spans="2:14" ht="10" customHeight="1" x14ac:dyDescent="0.35">
      <c r="B96" s="26"/>
      <c r="C96" s="296"/>
      <c r="D96" s="296"/>
      <c r="E96" s="293"/>
      <c r="F96" s="293"/>
      <c r="G96" s="293"/>
      <c r="H96" s="293"/>
      <c r="I96" s="250"/>
      <c r="J96" s="250"/>
      <c r="K96" s="266"/>
    </row>
    <row r="97" spans="2:14" ht="10" customHeight="1" x14ac:dyDescent="0.35">
      <c r="B97" s="26"/>
      <c r="C97" s="296"/>
      <c r="D97" s="296"/>
      <c r="E97" s="293"/>
      <c r="F97" s="293"/>
      <c r="G97" s="293"/>
      <c r="H97" s="293"/>
      <c r="I97" s="250"/>
      <c r="J97" s="250"/>
      <c r="K97" s="266"/>
    </row>
    <row r="98" spans="2:14" ht="26.5" customHeight="1" x14ac:dyDescent="0.35">
      <c r="B98" s="26"/>
      <c r="C98" s="296"/>
      <c r="D98" s="296"/>
      <c r="E98" s="293"/>
      <c r="F98" s="293"/>
      <c r="G98" s="426" t="s">
        <v>58</v>
      </c>
      <c r="H98" s="426"/>
      <c r="I98" s="250"/>
      <c r="J98" s="250"/>
      <c r="K98" s="266"/>
    </row>
    <row r="99" spans="2:14" ht="57" customHeight="1" x14ac:dyDescent="0.35">
      <c r="B99" s="26"/>
      <c r="C99" s="438" t="s">
        <v>59</v>
      </c>
      <c r="D99" s="439"/>
      <c r="E99" s="29" t="s">
        <v>60</v>
      </c>
      <c r="F99" s="30" t="s">
        <v>61</v>
      </c>
      <c r="G99" s="329" t="s">
        <v>62</v>
      </c>
      <c r="H99" s="224" t="s">
        <v>63</v>
      </c>
      <c r="I99" s="462" t="s">
        <v>64</v>
      </c>
      <c r="J99" s="463"/>
      <c r="K99" s="27"/>
    </row>
    <row r="100" spans="2:14" ht="24" customHeight="1" x14ac:dyDescent="0.35">
      <c r="B100" s="26"/>
      <c r="C100" s="436" t="s">
        <v>65</v>
      </c>
      <c r="D100" s="437"/>
      <c r="E100" s="330">
        <f>+Budget_par_Artiste!R56</f>
        <v>0</v>
      </c>
      <c r="F100" s="331">
        <f>+Budget_par_Artiste!S56</f>
        <v>0</v>
      </c>
      <c r="G100" s="332"/>
      <c r="H100" s="332">
        <f t="shared" ref="H100:H109" si="0">IF(F100="","",E100-F100)</f>
        <v>0</v>
      </c>
      <c r="I100" s="423"/>
      <c r="J100" s="424"/>
      <c r="K100" s="27"/>
    </row>
    <row r="101" spans="2:14" ht="24" customHeight="1" x14ac:dyDescent="0.35">
      <c r="B101" s="26"/>
      <c r="C101" s="436" t="s">
        <v>66</v>
      </c>
      <c r="D101" s="437"/>
      <c r="E101" s="333">
        <f>+Budget_par_Artiste!AN56</f>
        <v>0</v>
      </c>
      <c r="F101" s="334">
        <f>+Budget_par_Artiste!AO56</f>
        <v>0</v>
      </c>
      <c r="G101" s="332"/>
      <c r="H101" s="332">
        <f t="shared" si="0"/>
        <v>0</v>
      </c>
      <c r="I101" s="423"/>
      <c r="J101" s="424"/>
      <c r="K101" s="27"/>
      <c r="M101" s="422"/>
      <c r="N101" s="422"/>
    </row>
    <row r="102" spans="2:14" ht="24" customHeight="1" x14ac:dyDescent="0.35">
      <c r="B102" s="26"/>
      <c r="C102" s="436" t="s">
        <v>67</v>
      </c>
      <c r="D102" s="437"/>
      <c r="E102" s="333">
        <f>+Budget_par_Artiste!BJ56</f>
        <v>0</v>
      </c>
      <c r="F102" s="334">
        <f>+Budget_par_Artiste!BK56</f>
        <v>0</v>
      </c>
      <c r="G102" s="332"/>
      <c r="H102" s="332">
        <f t="shared" si="0"/>
        <v>0</v>
      </c>
      <c r="I102" s="423"/>
      <c r="J102" s="424"/>
      <c r="K102" s="27"/>
      <c r="M102" s="422"/>
      <c r="N102" s="422"/>
    </row>
    <row r="103" spans="2:14" ht="24" customHeight="1" x14ac:dyDescent="0.35">
      <c r="B103" s="26"/>
      <c r="C103" s="436" t="s">
        <v>68</v>
      </c>
      <c r="D103" s="437"/>
      <c r="E103" s="333">
        <f>+Budget_par_Artiste!CF56</f>
        <v>0</v>
      </c>
      <c r="F103" s="334">
        <f>+Budget_par_Artiste!CG56</f>
        <v>0</v>
      </c>
      <c r="G103" s="332"/>
      <c r="H103" s="332">
        <f t="shared" si="0"/>
        <v>0</v>
      </c>
      <c r="I103" s="423"/>
      <c r="J103" s="424"/>
      <c r="K103" s="27"/>
    </row>
    <row r="104" spans="2:14" ht="24" customHeight="1" x14ac:dyDescent="0.35">
      <c r="B104" s="26"/>
      <c r="C104" s="436" t="s">
        <v>69</v>
      </c>
      <c r="D104" s="437"/>
      <c r="E104" s="333">
        <f>+Budget_par_Artiste!DB56</f>
        <v>0</v>
      </c>
      <c r="F104" s="334">
        <f>+Budget_par_Artiste!DC56</f>
        <v>0</v>
      </c>
      <c r="G104" s="332"/>
      <c r="H104" s="332">
        <f t="shared" si="0"/>
        <v>0</v>
      </c>
      <c r="I104" s="423"/>
      <c r="J104" s="424"/>
      <c r="K104" s="27"/>
    </row>
    <row r="105" spans="2:14" ht="24" customHeight="1" x14ac:dyDescent="0.35">
      <c r="B105" s="26"/>
      <c r="C105" s="436" t="s">
        <v>70</v>
      </c>
      <c r="D105" s="437"/>
      <c r="E105" s="333">
        <f>+Budget_par_Artiste!DX56</f>
        <v>0</v>
      </c>
      <c r="F105" s="334">
        <f>+Budget_par_Artiste!DY56</f>
        <v>0</v>
      </c>
      <c r="G105" s="332"/>
      <c r="H105" s="332">
        <f t="shared" si="0"/>
        <v>0</v>
      </c>
      <c r="I105" s="423"/>
      <c r="J105" s="424"/>
      <c r="K105" s="27"/>
    </row>
    <row r="106" spans="2:14" ht="24" customHeight="1" x14ac:dyDescent="0.35">
      <c r="B106" s="26"/>
      <c r="C106" s="436" t="s">
        <v>71</v>
      </c>
      <c r="D106" s="437"/>
      <c r="E106" s="333">
        <f>+Budget_par_Artiste!ET56</f>
        <v>0</v>
      </c>
      <c r="F106" s="334">
        <f>+Budget_par_Artiste!EU56</f>
        <v>0</v>
      </c>
      <c r="G106" s="332"/>
      <c r="H106" s="332">
        <f t="shared" si="0"/>
        <v>0</v>
      </c>
      <c r="I106" s="423"/>
      <c r="J106" s="424"/>
      <c r="K106" s="27"/>
    </row>
    <row r="107" spans="2:14" ht="24" customHeight="1" x14ac:dyDescent="0.35">
      <c r="B107" s="26"/>
      <c r="C107" s="436" t="s">
        <v>72</v>
      </c>
      <c r="D107" s="437"/>
      <c r="E107" s="333">
        <f>+Budget_par_Artiste!FP56</f>
        <v>0</v>
      </c>
      <c r="F107" s="334">
        <f>+Budget_par_Artiste!FQ56</f>
        <v>0</v>
      </c>
      <c r="G107" s="332"/>
      <c r="H107" s="332">
        <f t="shared" si="0"/>
        <v>0</v>
      </c>
      <c r="I107" s="423"/>
      <c r="J107" s="424"/>
      <c r="K107" s="27"/>
    </row>
    <row r="108" spans="2:14" ht="24" customHeight="1" x14ac:dyDescent="0.35">
      <c r="B108" s="26"/>
      <c r="C108" s="436" t="s">
        <v>73</v>
      </c>
      <c r="D108" s="437"/>
      <c r="E108" s="333">
        <f>+Budget_par_Artiste!GL56</f>
        <v>0</v>
      </c>
      <c r="F108" s="334">
        <f>+Budget_par_Artiste!GM56</f>
        <v>0</v>
      </c>
      <c r="G108" s="332"/>
      <c r="H108" s="332">
        <f t="shared" si="0"/>
        <v>0</v>
      </c>
      <c r="I108" s="423"/>
      <c r="J108" s="424"/>
      <c r="K108" s="27"/>
    </row>
    <row r="109" spans="2:14" ht="24" customHeight="1" x14ac:dyDescent="0.35">
      <c r="B109" s="26"/>
      <c r="C109" s="436" t="s">
        <v>74</v>
      </c>
      <c r="D109" s="437"/>
      <c r="E109" s="333">
        <f>+Budget_par_Artiste!HH56</f>
        <v>0</v>
      </c>
      <c r="F109" s="334">
        <f>+Budget_par_Artiste!HI56</f>
        <v>0</v>
      </c>
      <c r="G109" s="332"/>
      <c r="H109" s="332">
        <f t="shared" si="0"/>
        <v>0</v>
      </c>
      <c r="I109" s="423"/>
      <c r="J109" s="424"/>
      <c r="K109" s="27"/>
    </row>
    <row r="110" spans="2:14" ht="18" customHeight="1" x14ac:dyDescent="0.35">
      <c r="B110" s="26"/>
      <c r="C110" s="335"/>
      <c r="D110" s="335"/>
      <c r="E110" s="336"/>
      <c r="F110" s="293"/>
      <c r="G110" s="293"/>
      <c r="H110" s="293"/>
      <c r="I110" s="250"/>
      <c r="J110" s="250"/>
      <c r="K110" s="266"/>
    </row>
    <row r="111" spans="2:14" ht="28" customHeight="1" x14ac:dyDescent="0.35">
      <c r="B111" s="26"/>
      <c r="C111" s="337" t="s">
        <v>75</v>
      </c>
      <c r="D111" s="338"/>
      <c r="E111" s="339">
        <f>SUM(E100:E109)</f>
        <v>0</v>
      </c>
      <c r="F111" s="340">
        <f>SUM(F100:F109)</f>
        <v>0</v>
      </c>
      <c r="G111" s="341">
        <f>SUM(G100:G109)</f>
        <v>0</v>
      </c>
      <c r="H111" s="341">
        <f t="shared" ref="H111" si="1">SUM(H100:H109)</f>
        <v>0</v>
      </c>
      <c r="K111" s="27"/>
      <c r="M111" s="17"/>
    </row>
    <row r="112" spans="2:14" ht="10" customHeight="1" thickBot="1" x14ac:dyDescent="0.4">
      <c r="B112" s="258"/>
      <c r="C112" s="342"/>
      <c r="D112" s="342"/>
      <c r="E112" s="343"/>
      <c r="F112" s="343"/>
      <c r="G112" s="343"/>
      <c r="H112" s="343"/>
      <c r="I112" s="344"/>
      <c r="J112" s="34"/>
      <c r="K112" s="260"/>
    </row>
    <row r="113" spans="2:16" ht="10" customHeight="1" thickBot="1" x14ac:dyDescent="0.4">
      <c r="K113" s="8"/>
    </row>
    <row r="114" spans="2:16" ht="10" customHeight="1" x14ac:dyDescent="0.35">
      <c r="B114" s="251"/>
      <c r="C114" s="20"/>
      <c r="D114" s="20"/>
      <c r="E114" s="21"/>
      <c r="F114" s="21"/>
      <c r="G114" s="21"/>
      <c r="H114" s="21"/>
      <c r="I114" s="20"/>
      <c r="J114" s="20"/>
      <c r="K114" s="253"/>
    </row>
    <row r="115" spans="2:16" ht="26.15" customHeight="1" x14ac:dyDescent="0.35">
      <c r="B115" s="26"/>
      <c r="C115" s="427" t="s">
        <v>76</v>
      </c>
      <c r="D115" s="427"/>
      <c r="E115" s="427"/>
      <c r="F115" s="427"/>
      <c r="G115" s="427"/>
      <c r="H115" s="427"/>
      <c r="I115" s="427"/>
      <c r="J115" s="427"/>
      <c r="K115" s="266"/>
    </row>
    <row r="116" spans="2:16" ht="10" customHeight="1" x14ac:dyDescent="0.35">
      <c r="B116" s="26"/>
      <c r="C116" s="326"/>
      <c r="D116" s="326"/>
      <c r="E116" s="293"/>
      <c r="F116" s="293"/>
      <c r="K116" s="266"/>
    </row>
    <row r="117" spans="2:16" ht="63.75" customHeight="1" x14ac:dyDescent="0.35">
      <c r="B117" s="26"/>
      <c r="C117" s="485" t="s">
        <v>77</v>
      </c>
      <c r="D117" s="486"/>
      <c r="E117" s="486"/>
      <c r="F117" s="486"/>
      <c r="G117" s="486"/>
      <c r="H117" s="486"/>
      <c r="I117" s="486"/>
      <c r="J117" s="487"/>
      <c r="K117" s="266"/>
    </row>
    <row r="118" spans="2:16" ht="10" customHeight="1" x14ac:dyDescent="0.35">
      <c r="B118" s="26"/>
      <c r="C118" s="345"/>
      <c r="D118" s="345"/>
      <c r="E118" s="346"/>
      <c r="F118" s="346"/>
      <c r="G118" s="346"/>
      <c r="H118" s="345"/>
      <c r="I118" s="345"/>
      <c r="J118" s="345"/>
      <c r="K118" s="266"/>
    </row>
    <row r="119" spans="2:16" s="1" customFormat="1" ht="38.15" customHeight="1" x14ac:dyDescent="0.3">
      <c r="B119" s="24"/>
      <c r="C119" s="464" t="str">
        <f>IF(E111=0,"",
IF(AND(E121&gt;0,E122=""),"N'oubliez pas d'inscrire le montant demandé à la SODEC",
IF(AND(E111&gt;0,E121=""),"Le requérant doit assumer au moins 30% des coûts du budget de projet déposé",
IF(E121/E111&lt;0.3,"Le requérant doit assumer au moins 30% des coûts du budget de projet déposé",""))))</f>
        <v/>
      </c>
      <c r="D119" s="465"/>
      <c r="E119" s="440" t="s">
        <v>78</v>
      </c>
      <c r="F119" s="442" t="s">
        <v>61</v>
      </c>
      <c r="G119" s="444" t="s">
        <v>79</v>
      </c>
      <c r="H119" s="446" t="s">
        <v>64</v>
      </c>
      <c r="I119" s="447"/>
      <c r="J119" s="447"/>
      <c r="K119" s="25"/>
      <c r="N119" s="8"/>
      <c r="O119" s="8"/>
    </row>
    <row r="120" spans="2:16" s="1" customFormat="1" ht="24" customHeight="1" x14ac:dyDescent="0.3">
      <c r="B120" s="24"/>
      <c r="C120" s="347" t="s">
        <v>80</v>
      </c>
      <c r="D120" s="348" t="s">
        <v>81</v>
      </c>
      <c r="E120" s="441"/>
      <c r="F120" s="443"/>
      <c r="G120" s="445"/>
      <c r="H120" s="448"/>
      <c r="I120" s="449"/>
      <c r="J120" s="449"/>
      <c r="K120" s="25"/>
      <c r="N120" s="8"/>
      <c r="O120" s="8"/>
    </row>
    <row r="121" spans="2:16" s="1" customFormat="1" ht="20.149999999999999" customHeight="1" x14ac:dyDescent="0.3">
      <c r="B121" s="24"/>
      <c r="C121" s="349" t="s">
        <v>82</v>
      </c>
      <c r="D121" s="240"/>
      <c r="E121" s="51"/>
      <c r="F121" s="113"/>
      <c r="G121" s="332" t="str">
        <f t="shared" ref="G121:G138" si="2">IF(F121="","",E121-F121)</f>
        <v/>
      </c>
      <c r="H121" s="425"/>
      <c r="I121" s="425"/>
      <c r="J121" s="425"/>
      <c r="K121" s="25"/>
      <c r="N121" s="8"/>
      <c r="O121" s="8"/>
    </row>
    <row r="122" spans="2:16" s="1" customFormat="1" ht="20.149999999999999" customHeight="1" x14ac:dyDescent="0.3">
      <c r="B122" s="24"/>
      <c r="C122" s="349" t="s">
        <v>83</v>
      </c>
      <c r="D122" s="240"/>
      <c r="E122" s="51"/>
      <c r="F122" s="113"/>
      <c r="G122" s="332" t="str">
        <f t="shared" si="2"/>
        <v/>
      </c>
      <c r="H122" s="425"/>
      <c r="I122" s="425"/>
      <c r="J122" s="425"/>
      <c r="K122" s="25"/>
      <c r="N122" s="8"/>
      <c r="O122" s="8"/>
    </row>
    <row r="123" spans="2:16" s="1" customFormat="1" ht="22" customHeight="1" x14ac:dyDescent="0.3">
      <c r="B123" s="24"/>
      <c r="C123" s="466" t="s">
        <v>84</v>
      </c>
      <c r="D123" s="467"/>
      <c r="E123" s="350">
        <f>SUM(E124:E128)</f>
        <v>0</v>
      </c>
      <c r="F123" s="351">
        <f t="shared" ref="F123:G123" si="3">SUM(F124:F128)</f>
        <v>0</v>
      </c>
      <c r="G123" s="352">
        <f t="shared" si="3"/>
        <v>0</v>
      </c>
      <c r="H123" s="456"/>
      <c r="I123" s="456"/>
      <c r="J123" s="456"/>
      <c r="K123" s="25"/>
      <c r="N123" s="8"/>
      <c r="O123" s="8"/>
    </row>
    <row r="124" spans="2:16" s="1" customFormat="1" ht="20.149999999999999" customHeight="1" x14ac:dyDescent="0.3">
      <c r="B124" s="24"/>
      <c r="C124" s="353" t="s">
        <v>85</v>
      </c>
      <c r="D124" s="237"/>
      <c r="E124" s="51"/>
      <c r="F124" s="113"/>
      <c r="G124" s="332" t="str">
        <f t="shared" si="2"/>
        <v/>
      </c>
      <c r="H124" s="425"/>
      <c r="I124" s="425"/>
      <c r="J124" s="425"/>
      <c r="K124" s="25"/>
      <c r="N124" s="8"/>
      <c r="O124" s="8"/>
    </row>
    <row r="125" spans="2:16" s="1" customFormat="1" ht="20.149999999999999" customHeight="1" x14ac:dyDescent="0.3">
      <c r="B125" s="24"/>
      <c r="C125" s="354" t="s">
        <v>86</v>
      </c>
      <c r="D125" s="237"/>
      <c r="E125" s="51"/>
      <c r="F125" s="113"/>
      <c r="G125" s="332" t="str">
        <f t="shared" si="2"/>
        <v/>
      </c>
      <c r="H125" s="425"/>
      <c r="I125" s="425"/>
      <c r="J125" s="425"/>
      <c r="K125" s="25"/>
      <c r="N125" s="8"/>
      <c r="O125" s="8"/>
    </row>
    <row r="126" spans="2:16" s="1" customFormat="1" ht="20.149999999999999" customHeight="1" x14ac:dyDescent="0.3">
      <c r="B126" s="24"/>
      <c r="C126" s="118"/>
      <c r="D126" s="237"/>
      <c r="E126" s="51"/>
      <c r="F126" s="113"/>
      <c r="G126" s="332" t="str">
        <f t="shared" si="2"/>
        <v/>
      </c>
      <c r="H126" s="425"/>
      <c r="I126" s="425"/>
      <c r="J126" s="425"/>
      <c r="K126" s="25"/>
      <c r="N126" s="8"/>
      <c r="O126" s="8"/>
    </row>
    <row r="127" spans="2:16" s="1" customFormat="1" ht="20.149999999999999" customHeight="1" x14ac:dyDescent="0.3">
      <c r="B127" s="24"/>
      <c r="C127" s="118"/>
      <c r="D127" s="237"/>
      <c r="E127" s="51"/>
      <c r="F127" s="113"/>
      <c r="G127" s="332" t="str">
        <f t="shared" si="2"/>
        <v/>
      </c>
      <c r="H127" s="425"/>
      <c r="I127" s="425"/>
      <c r="J127" s="425"/>
      <c r="K127" s="25"/>
      <c r="M127" s="243" t="s">
        <v>87</v>
      </c>
      <c r="N127" s="355"/>
      <c r="O127" s="355"/>
      <c r="P127" s="355"/>
    </row>
    <row r="128" spans="2:16" s="1" customFormat="1" ht="20.149999999999999" customHeight="1" x14ac:dyDescent="0.3">
      <c r="B128" s="24"/>
      <c r="C128" s="118"/>
      <c r="D128" s="237"/>
      <c r="E128" s="51"/>
      <c r="F128" s="113"/>
      <c r="G128" s="332" t="str">
        <f t="shared" si="2"/>
        <v/>
      </c>
      <c r="H128" s="425"/>
      <c r="I128" s="425"/>
      <c r="J128" s="425"/>
      <c r="K128" s="25"/>
      <c r="N128" s="8"/>
      <c r="O128" s="8"/>
    </row>
    <row r="129" spans="2:15" s="1" customFormat="1" ht="22" customHeight="1" x14ac:dyDescent="0.3">
      <c r="B129" s="24"/>
      <c r="C129" s="466" t="s">
        <v>88</v>
      </c>
      <c r="D129" s="467"/>
      <c r="E129" s="350">
        <f>SUM(E130:E134)</f>
        <v>0</v>
      </c>
      <c r="F129" s="351">
        <f t="shared" ref="F129:G129" si="4">SUM(F130:F134)</f>
        <v>0</v>
      </c>
      <c r="G129" s="352">
        <f t="shared" si="4"/>
        <v>0</v>
      </c>
      <c r="H129" s="456"/>
      <c r="I129" s="456"/>
      <c r="J129" s="456"/>
      <c r="K129" s="25"/>
      <c r="N129" s="8"/>
      <c r="O129" s="8"/>
    </row>
    <row r="130" spans="2:15" s="1" customFormat="1" ht="20.149999999999999" customHeight="1" x14ac:dyDescent="0.3">
      <c r="B130" s="24"/>
      <c r="C130" s="118"/>
      <c r="D130" s="237"/>
      <c r="E130" s="51"/>
      <c r="F130" s="113"/>
      <c r="G130" s="332" t="str">
        <f t="shared" si="2"/>
        <v/>
      </c>
      <c r="H130" s="425"/>
      <c r="I130" s="425"/>
      <c r="J130" s="425"/>
      <c r="K130" s="25"/>
      <c r="N130" s="8"/>
      <c r="O130" s="8"/>
    </row>
    <row r="131" spans="2:15" s="1" customFormat="1" ht="20.149999999999999" customHeight="1" x14ac:dyDescent="0.3">
      <c r="B131" s="24"/>
      <c r="C131" s="118"/>
      <c r="D131" s="237"/>
      <c r="E131" s="51"/>
      <c r="F131" s="113"/>
      <c r="G131" s="332" t="str">
        <f t="shared" si="2"/>
        <v/>
      </c>
      <c r="H131" s="425"/>
      <c r="I131" s="425"/>
      <c r="J131" s="425"/>
      <c r="K131" s="25"/>
      <c r="N131" s="8"/>
      <c r="O131" s="8"/>
    </row>
    <row r="132" spans="2:15" s="1" customFormat="1" ht="20.149999999999999" customHeight="1" x14ac:dyDescent="0.3">
      <c r="B132" s="24"/>
      <c r="C132" s="118"/>
      <c r="D132" s="237"/>
      <c r="E132" s="51"/>
      <c r="F132" s="113"/>
      <c r="G132" s="332" t="str">
        <f t="shared" si="2"/>
        <v/>
      </c>
      <c r="H132" s="425"/>
      <c r="I132" s="425"/>
      <c r="J132" s="425"/>
      <c r="K132" s="25"/>
      <c r="N132" s="8"/>
      <c r="O132" s="8"/>
    </row>
    <row r="133" spans="2:15" s="1" customFormat="1" ht="20.149999999999999" customHeight="1" x14ac:dyDescent="0.3">
      <c r="B133" s="24"/>
      <c r="C133" s="118"/>
      <c r="D133" s="237"/>
      <c r="E133" s="51"/>
      <c r="F133" s="113"/>
      <c r="G133" s="332" t="str">
        <f t="shared" si="2"/>
        <v/>
      </c>
      <c r="H133" s="425"/>
      <c r="I133" s="425"/>
      <c r="J133" s="425"/>
      <c r="K133" s="25"/>
      <c r="N133" s="8"/>
      <c r="O133" s="8"/>
    </row>
    <row r="134" spans="2:15" s="1" customFormat="1" ht="20.149999999999999" customHeight="1" x14ac:dyDescent="0.3">
      <c r="B134" s="24"/>
      <c r="C134" s="118"/>
      <c r="D134" s="237"/>
      <c r="E134" s="51"/>
      <c r="F134" s="113"/>
      <c r="G134" s="332" t="str">
        <f t="shared" si="2"/>
        <v/>
      </c>
      <c r="H134" s="425"/>
      <c r="I134" s="425"/>
      <c r="J134" s="425"/>
      <c r="K134" s="25"/>
      <c r="N134" s="8"/>
      <c r="O134" s="8"/>
    </row>
    <row r="135" spans="2:15" s="1" customFormat="1" ht="22" customHeight="1" x14ac:dyDescent="0.3">
      <c r="B135" s="24"/>
      <c r="C135" s="457" t="s">
        <v>89</v>
      </c>
      <c r="D135" s="458"/>
      <c r="E135" s="350">
        <f>SUM(E136:E138)</f>
        <v>0</v>
      </c>
      <c r="F135" s="351">
        <f t="shared" ref="F135:G135" si="5">SUM(F136:F138)</f>
        <v>0</v>
      </c>
      <c r="G135" s="352">
        <f t="shared" si="5"/>
        <v>0</v>
      </c>
      <c r="H135" s="456"/>
      <c r="I135" s="456"/>
      <c r="J135" s="456"/>
      <c r="K135" s="25"/>
      <c r="N135" s="8"/>
      <c r="O135" s="8"/>
    </row>
    <row r="136" spans="2:15" s="1" customFormat="1" ht="20.149999999999999" customHeight="1" x14ac:dyDescent="0.3">
      <c r="B136" s="24"/>
      <c r="C136" s="118"/>
      <c r="D136" s="237"/>
      <c r="E136" s="51"/>
      <c r="F136" s="113"/>
      <c r="G136" s="332" t="str">
        <f t="shared" si="2"/>
        <v/>
      </c>
      <c r="H136" s="425"/>
      <c r="I136" s="425"/>
      <c r="J136" s="425"/>
      <c r="K136" s="25"/>
      <c r="N136" s="8"/>
      <c r="O136" s="8"/>
    </row>
    <row r="137" spans="2:15" s="1" customFormat="1" ht="20.149999999999999" customHeight="1" x14ac:dyDescent="0.3">
      <c r="B137" s="24"/>
      <c r="C137" s="118"/>
      <c r="D137" s="237"/>
      <c r="E137" s="51"/>
      <c r="F137" s="113"/>
      <c r="G137" s="332" t="str">
        <f t="shared" si="2"/>
        <v/>
      </c>
      <c r="H137" s="425"/>
      <c r="I137" s="425"/>
      <c r="J137" s="425"/>
      <c r="K137" s="25"/>
      <c r="N137" s="8"/>
      <c r="O137" s="8"/>
    </row>
    <row r="138" spans="2:15" s="1" customFormat="1" ht="20.149999999999999" customHeight="1" x14ac:dyDescent="0.3">
      <c r="B138" s="24"/>
      <c r="C138" s="118"/>
      <c r="D138" s="237"/>
      <c r="E138" s="51"/>
      <c r="F138" s="113"/>
      <c r="G138" s="332" t="str">
        <f t="shared" si="2"/>
        <v/>
      </c>
      <c r="H138" s="425"/>
      <c r="I138" s="425"/>
      <c r="J138" s="425"/>
      <c r="K138" s="25"/>
      <c r="N138" s="8"/>
      <c r="O138" s="8"/>
    </row>
    <row r="139" spans="2:15" s="1" customFormat="1" x14ac:dyDescent="0.3">
      <c r="B139" s="24"/>
      <c r="E139" s="356"/>
      <c r="F139" s="356"/>
      <c r="G139" s="356"/>
      <c r="H139" s="356"/>
      <c r="K139" s="25"/>
    </row>
    <row r="140" spans="2:15" s="1" customFormat="1" ht="20.149999999999999" customHeight="1" x14ac:dyDescent="0.3">
      <c r="B140" s="24"/>
      <c r="C140" s="357" t="s">
        <v>90</v>
      </c>
      <c r="D140" s="358"/>
      <c r="E140" s="339">
        <f>SUM(E121,E122,E123,E129,E135)</f>
        <v>0</v>
      </c>
      <c r="F140" s="340">
        <f>SUM(F121:F138)</f>
        <v>0</v>
      </c>
      <c r="G140" s="341">
        <f>SUM(G121:G138)</f>
        <v>0</v>
      </c>
      <c r="H140" s="456"/>
      <c r="I140" s="456"/>
      <c r="J140" s="456"/>
      <c r="K140" s="25"/>
    </row>
    <row r="141" spans="2:15" ht="10" customHeight="1" thickBot="1" x14ac:dyDescent="0.4">
      <c r="B141" s="258"/>
      <c r="C141" s="359"/>
      <c r="D141" s="359"/>
      <c r="E141" s="289"/>
      <c r="F141" s="289"/>
      <c r="G141" s="36"/>
      <c r="H141" s="36"/>
      <c r="I141" s="34"/>
      <c r="J141" s="34"/>
      <c r="K141" s="290"/>
    </row>
    <row r="142" spans="2:15" ht="10" customHeight="1" thickBot="1" x14ac:dyDescent="0.4">
      <c r="C142" s="326"/>
      <c r="D142" s="326"/>
      <c r="E142" s="293"/>
      <c r="F142" s="293"/>
    </row>
    <row r="143" spans="2:15" ht="10" customHeight="1" x14ac:dyDescent="0.35">
      <c r="B143" s="251"/>
      <c r="C143" s="20"/>
      <c r="D143" s="20"/>
      <c r="E143" s="21"/>
      <c r="F143" s="21"/>
      <c r="G143" s="21"/>
      <c r="H143" s="21"/>
      <c r="I143" s="20"/>
      <c r="J143" s="20"/>
      <c r="K143" s="253"/>
    </row>
    <row r="144" spans="2:15" ht="26.15" customHeight="1" x14ac:dyDescent="0.35">
      <c r="B144" s="26"/>
      <c r="C144" s="427" t="s">
        <v>91</v>
      </c>
      <c r="D144" s="427"/>
      <c r="E144" s="427"/>
      <c r="F144" s="427"/>
      <c r="G144" s="427"/>
      <c r="H144" s="427"/>
      <c r="I144" s="427"/>
      <c r="J144" s="427"/>
      <c r="K144" s="266"/>
    </row>
    <row r="145" spans="2:13" ht="10" customHeight="1" x14ac:dyDescent="0.35">
      <c r="B145" s="26"/>
      <c r="C145" s="326"/>
      <c r="D145" s="326"/>
      <c r="E145" s="293"/>
      <c r="F145" s="293"/>
      <c r="K145" s="266"/>
    </row>
    <row r="146" spans="2:13" ht="22" customHeight="1" x14ac:dyDescent="0.35">
      <c r="B146" s="26"/>
      <c r="D146" s="360"/>
      <c r="E146" s="361"/>
      <c r="G146" s="362" t="s">
        <v>92</v>
      </c>
      <c r="H146" s="362" t="s">
        <v>93</v>
      </c>
      <c r="I146" s="488" t="s">
        <v>94</v>
      </c>
      <c r="J146" s="489"/>
      <c r="K146" s="266"/>
    </row>
    <row r="147" spans="2:13" ht="22" customHeight="1" x14ac:dyDescent="0.35">
      <c r="B147" s="26"/>
      <c r="C147" s="430" t="s">
        <v>95</v>
      </c>
      <c r="D147" s="431"/>
      <c r="E147" s="431"/>
      <c r="F147" s="432"/>
      <c r="G147" s="242"/>
      <c r="H147" s="241"/>
      <c r="I147" s="423"/>
      <c r="J147" s="424"/>
      <c r="K147" s="266"/>
    </row>
    <row r="148" spans="2:13" ht="22" customHeight="1" x14ac:dyDescent="0.35">
      <c r="B148" s="26"/>
      <c r="C148" s="433"/>
      <c r="D148" s="434"/>
      <c r="E148" s="434"/>
      <c r="F148" s="435"/>
      <c r="G148" s="242"/>
      <c r="H148" s="241"/>
      <c r="I148" s="423"/>
      <c r="J148" s="424"/>
      <c r="K148" s="266"/>
    </row>
    <row r="149" spans="2:13" ht="22" customHeight="1" x14ac:dyDescent="0.35">
      <c r="B149" s="26"/>
      <c r="C149" s="430" t="s">
        <v>96</v>
      </c>
      <c r="D149" s="431"/>
      <c r="E149" s="431"/>
      <c r="F149" s="432"/>
      <c r="G149" s="242"/>
      <c r="H149" s="241"/>
      <c r="I149" s="423"/>
      <c r="J149" s="424"/>
      <c r="K149" s="266"/>
    </row>
    <row r="150" spans="2:13" ht="22" customHeight="1" x14ac:dyDescent="0.35">
      <c r="B150" s="26"/>
      <c r="C150" s="433"/>
      <c r="D150" s="434"/>
      <c r="E150" s="434"/>
      <c r="F150" s="435"/>
      <c r="G150" s="242"/>
      <c r="H150" s="241"/>
      <c r="I150" s="423"/>
      <c r="J150" s="424"/>
      <c r="K150" s="266"/>
    </row>
    <row r="151" spans="2:13" ht="10" customHeight="1" thickBot="1" x14ac:dyDescent="0.4">
      <c r="B151" s="258"/>
      <c r="C151" s="363"/>
      <c r="D151" s="363"/>
      <c r="E151" s="364"/>
      <c r="F151" s="364"/>
      <c r="G151" s="36"/>
      <c r="H151" s="36"/>
      <c r="I151" s="365"/>
      <c r="J151" s="35"/>
      <c r="K151" s="290"/>
    </row>
    <row r="152" spans="2:13" ht="14.15" customHeight="1" thickBot="1" x14ac:dyDescent="0.4">
      <c r="C152" s="366"/>
      <c r="D152" s="366"/>
      <c r="E152" s="356"/>
      <c r="F152" s="3"/>
      <c r="G152" s="3"/>
      <c r="H152" s="3"/>
      <c r="I152" s="1"/>
      <c r="J152" s="246"/>
      <c r="K152" s="8"/>
      <c r="M152" s="3"/>
    </row>
    <row r="153" spans="2:13" ht="10" customHeight="1" x14ac:dyDescent="0.35">
      <c r="B153" s="251"/>
      <c r="C153" s="20"/>
      <c r="D153" s="20"/>
      <c r="E153" s="367"/>
      <c r="F153" s="20"/>
      <c r="G153" s="20"/>
      <c r="H153" s="20"/>
      <c r="I153" s="20"/>
      <c r="J153" s="20"/>
      <c r="K153" s="253"/>
      <c r="M153" s="368"/>
    </row>
    <row r="154" spans="2:13" ht="26.15" customHeight="1" x14ac:dyDescent="0.35">
      <c r="B154" s="26"/>
      <c r="C154" s="482" t="s">
        <v>97</v>
      </c>
      <c r="D154" s="483"/>
      <c r="E154" s="483"/>
      <c r="F154" s="483"/>
      <c r="G154" s="483"/>
      <c r="H154" s="483"/>
      <c r="I154" s="483"/>
      <c r="J154" s="484"/>
      <c r="K154" s="27"/>
      <c r="M154" s="368"/>
    </row>
    <row r="155" spans="2:13" ht="10" customHeight="1" thickBot="1" x14ac:dyDescent="0.4">
      <c r="B155" s="258"/>
      <c r="C155" s="363"/>
      <c r="D155" s="363"/>
      <c r="E155" s="364"/>
      <c r="F155" s="365"/>
      <c r="G155" s="365"/>
      <c r="H155" s="365"/>
      <c r="I155" s="35"/>
      <c r="J155" s="259"/>
      <c r="K155" s="260"/>
      <c r="M155" s="368"/>
    </row>
    <row r="156" spans="2:13" ht="14.15" customHeight="1" thickBot="1" x14ac:dyDescent="0.4">
      <c r="C156" s="366"/>
      <c r="D156" s="366"/>
      <c r="E156" s="356"/>
      <c r="F156" s="3"/>
      <c r="G156" s="3"/>
      <c r="H156" s="3"/>
      <c r="I156" s="1"/>
      <c r="J156" s="246"/>
      <c r="K156" s="8"/>
    </row>
    <row r="157" spans="2:13" ht="16" customHeight="1" x14ac:dyDescent="0.35">
      <c r="B157" s="251"/>
      <c r="C157" s="323"/>
      <c r="D157" s="323"/>
      <c r="E157" s="263"/>
      <c r="F157" s="263"/>
      <c r="G157" s="21"/>
      <c r="H157" s="21"/>
      <c r="I157" s="20"/>
      <c r="J157" s="20"/>
      <c r="K157" s="295"/>
    </row>
    <row r="158" spans="2:13" ht="37" customHeight="1" x14ac:dyDescent="0.35">
      <c r="B158" s="26"/>
      <c r="C158" s="480" t="s">
        <v>98</v>
      </c>
      <c r="D158" s="481"/>
      <c r="E158" s="481"/>
      <c r="F158" s="481"/>
      <c r="G158" s="481"/>
      <c r="H158" s="481"/>
      <c r="I158" s="481"/>
      <c r="J158" s="481"/>
      <c r="K158" s="266"/>
    </row>
    <row r="159" spans="2:13" ht="16" customHeight="1" thickBot="1" x14ac:dyDescent="0.4">
      <c r="B159" s="258"/>
      <c r="C159" s="369"/>
      <c r="D159" s="369"/>
      <c r="E159" s="370"/>
      <c r="F159" s="370"/>
      <c r="G159" s="36"/>
      <c r="H159" s="36"/>
      <c r="I159" s="34"/>
      <c r="J159" s="34"/>
      <c r="K159" s="290"/>
    </row>
    <row r="160" spans="2:13" ht="15.5" x14ac:dyDescent="0.35">
      <c r="C160" s="371"/>
      <c r="D160" s="371"/>
      <c r="E160" s="372"/>
      <c r="F160" s="372"/>
    </row>
    <row r="161" spans="3:13" ht="38.5" customHeight="1" x14ac:dyDescent="0.35">
      <c r="C161" s="477" t="s">
        <v>99</v>
      </c>
      <c r="D161" s="478"/>
      <c r="E161" s="478"/>
      <c r="F161" s="478"/>
      <c r="G161" s="478"/>
      <c r="H161" s="478"/>
      <c r="I161" s="478"/>
      <c r="J161" s="479"/>
      <c r="K161" s="8"/>
      <c r="M161" s="246"/>
    </row>
    <row r="162" spans="3:13" ht="15.5" x14ac:dyDescent="0.35">
      <c r="C162" s="371"/>
      <c r="D162" s="371"/>
      <c r="E162" s="372"/>
      <c r="F162" s="372"/>
    </row>
    <row r="163" spans="3:13" ht="15.5" x14ac:dyDescent="0.35">
      <c r="C163" s="371"/>
      <c r="D163" s="371"/>
      <c r="E163" s="372"/>
      <c r="F163" s="372"/>
    </row>
  </sheetData>
  <sheetProtection algorithmName="SHA-512" hashValue="UTRffV6Ssz32mphWt/CuaGMHBq5i7SPvCEM5Z78aQWMuLvGmVaNGFTSFAmkpVkBQyXfIA3Zg3NvgHiJUrWx2zQ==" saltValue="L2Eg3kp4Mj6Firz9/HEk8g==" spinCount="100000" sheet="1" objects="1" scenarios="1" formatRows="0"/>
  <mergeCells count="134">
    <mergeCell ref="C59:E59"/>
    <mergeCell ref="H132:J132"/>
    <mergeCell ref="H133:J133"/>
    <mergeCell ref="C50:J50"/>
    <mergeCell ref="F42:J42"/>
    <mergeCell ref="F44:J44"/>
    <mergeCell ref="F41:J41"/>
    <mergeCell ref="F57:J57"/>
    <mergeCell ref="I101:J101"/>
    <mergeCell ref="C104:D104"/>
    <mergeCell ref="C108:D108"/>
    <mergeCell ref="C109:D109"/>
    <mergeCell ref="I104:J104"/>
    <mergeCell ref="C102:D102"/>
    <mergeCell ref="I102:J102"/>
    <mergeCell ref="C95:J95"/>
    <mergeCell ref="E1:K1"/>
    <mergeCell ref="C19:J19"/>
    <mergeCell ref="C20:J20"/>
    <mergeCell ref="C6:J6"/>
    <mergeCell ref="C38:J38"/>
    <mergeCell ref="F22:J22"/>
    <mergeCell ref="F23:J23"/>
    <mergeCell ref="F24:J24"/>
    <mergeCell ref="F33:J33"/>
    <mergeCell ref="F35:J35"/>
    <mergeCell ref="F34:G34"/>
    <mergeCell ref="F36:J37"/>
    <mergeCell ref="H34:J34"/>
    <mergeCell ref="C27:J27"/>
    <mergeCell ref="C9:J9"/>
    <mergeCell ref="F32:J32"/>
    <mergeCell ref="C36:E36"/>
    <mergeCell ref="C28:J28"/>
    <mergeCell ref="C31:E31"/>
    <mergeCell ref="C32:E32"/>
    <mergeCell ref="C33:E33"/>
    <mergeCell ref="C34:E34"/>
    <mergeCell ref="C35:E35"/>
    <mergeCell ref="D12:I12"/>
    <mergeCell ref="C161:J161"/>
    <mergeCell ref="C115:J115"/>
    <mergeCell ref="H121:J121"/>
    <mergeCell ref="H122:J122"/>
    <mergeCell ref="C158:J158"/>
    <mergeCell ref="C144:J144"/>
    <mergeCell ref="H124:J124"/>
    <mergeCell ref="H125:J125"/>
    <mergeCell ref="H127:J127"/>
    <mergeCell ref="H138:J138"/>
    <mergeCell ref="C154:J154"/>
    <mergeCell ref="C117:J117"/>
    <mergeCell ref="I146:J146"/>
    <mergeCell ref="H130:J130"/>
    <mergeCell ref="H131:J131"/>
    <mergeCell ref="I150:J150"/>
    <mergeCell ref="H128:J128"/>
    <mergeCell ref="H123:J123"/>
    <mergeCell ref="H129:J129"/>
    <mergeCell ref="I149:J149"/>
    <mergeCell ref="C149:F150"/>
    <mergeCell ref="H140:J140"/>
    <mergeCell ref="D15:I15"/>
    <mergeCell ref="F63:J63"/>
    <mergeCell ref="F64:J64"/>
    <mergeCell ref="F65:J65"/>
    <mergeCell ref="F66:J66"/>
    <mergeCell ref="F67:J67"/>
    <mergeCell ref="C57:E57"/>
    <mergeCell ref="D78:J78"/>
    <mergeCell ref="C72:J72"/>
    <mergeCell ref="C61:E61"/>
    <mergeCell ref="F61:J61"/>
    <mergeCell ref="C53:I53"/>
    <mergeCell ref="C63:D67"/>
    <mergeCell ref="F59:J59"/>
    <mergeCell ref="F45:I46"/>
    <mergeCell ref="C22:E22"/>
    <mergeCell ref="C23:E23"/>
    <mergeCell ref="C44:E44"/>
    <mergeCell ref="C43:E43"/>
    <mergeCell ref="C42:E42"/>
    <mergeCell ref="D76:J76"/>
    <mergeCell ref="D77:J77"/>
    <mergeCell ref="C40:E40"/>
    <mergeCell ref="F40:J40"/>
    <mergeCell ref="C24:E24"/>
    <mergeCell ref="C25:E25"/>
    <mergeCell ref="F31:J31"/>
    <mergeCell ref="H135:J135"/>
    <mergeCell ref="C135:D135"/>
    <mergeCell ref="F43:G43"/>
    <mergeCell ref="D79:J79"/>
    <mergeCell ref="D80:J80"/>
    <mergeCell ref="D81:J81"/>
    <mergeCell ref="I99:J99"/>
    <mergeCell ref="C119:D119"/>
    <mergeCell ref="C123:D123"/>
    <mergeCell ref="C103:D103"/>
    <mergeCell ref="I103:J103"/>
    <mergeCell ref="I105:J105"/>
    <mergeCell ref="I106:J106"/>
    <mergeCell ref="I107:J107"/>
    <mergeCell ref="H134:J134"/>
    <mergeCell ref="C129:D129"/>
    <mergeCell ref="I100:J100"/>
    <mergeCell ref="C101:D101"/>
    <mergeCell ref="I108:J108"/>
    <mergeCell ref="C41:E41"/>
    <mergeCell ref="C75:J75"/>
    <mergeCell ref="M74:N75"/>
    <mergeCell ref="I147:J147"/>
    <mergeCell ref="H136:J136"/>
    <mergeCell ref="H137:J137"/>
    <mergeCell ref="I148:J148"/>
    <mergeCell ref="G98:H98"/>
    <mergeCell ref="C86:J86"/>
    <mergeCell ref="C74:J74"/>
    <mergeCell ref="C88:J88"/>
    <mergeCell ref="C91:J91"/>
    <mergeCell ref="C147:F148"/>
    <mergeCell ref="C105:D105"/>
    <mergeCell ref="I109:J109"/>
    <mergeCell ref="C106:D106"/>
    <mergeCell ref="C107:D107"/>
    <mergeCell ref="H126:J126"/>
    <mergeCell ref="C99:D99"/>
    <mergeCell ref="E119:E120"/>
    <mergeCell ref="F119:F120"/>
    <mergeCell ref="G119:G120"/>
    <mergeCell ref="H119:J120"/>
    <mergeCell ref="M101:N102"/>
    <mergeCell ref="C89:J89"/>
    <mergeCell ref="C100:D100"/>
  </mergeCells>
  <conditionalFormatting sqref="C119:D119">
    <cfRule type="notContainsBlanks" dxfId="14" priority="6">
      <formula>LEN(TRIM(C119))&gt;0</formula>
    </cfRule>
  </conditionalFormatting>
  <conditionalFormatting sqref="C36:E36">
    <cfRule type="containsText" dxfId="13" priority="7" operator="containsText" text="L'adresse courriel du représentant officiel de l'entreprise est essentielle pour communiquer la décision">
      <formula>NOT(ISERROR(SEARCH("L'adresse courriel du représentant officiel de l'entreprise est essentielle pour communiquer la décision",C36)))</formula>
    </cfRule>
  </conditionalFormatting>
  <conditionalFormatting sqref="D121">
    <cfRule type="expression" dxfId="12" priority="2">
      <formula>AND($E$121&lt;&gt;"",$D$121="")</formula>
    </cfRule>
  </conditionalFormatting>
  <conditionalFormatting sqref="D122">
    <cfRule type="expression" dxfId="11" priority="1">
      <formula>AND($E$122&lt;&gt;"",$D$122="")</formula>
    </cfRule>
  </conditionalFormatting>
  <conditionalFormatting sqref="E121">
    <cfRule type="expression" dxfId="10" priority="4">
      <formula>AND($E$111&gt;0,$E$121="")</formula>
    </cfRule>
  </conditionalFormatting>
  <conditionalFormatting sqref="E122">
    <cfRule type="expression" dxfId="9" priority="3">
      <formula>AND($E$121&gt;0,$E$122="")</formula>
    </cfRule>
  </conditionalFormatting>
  <conditionalFormatting sqref="L54">
    <cfRule type="notContainsBlanks" dxfId="8" priority="9">
      <formula>LEN(TRIM(L54))&gt;0</formula>
    </cfRule>
  </conditionalFormatting>
  <dataValidations count="7">
    <dataValidation type="whole" operator="greaterThanOrEqual" allowBlank="1" showInputMessage="1" showErrorMessage="1" prompt="Le requérant doit assumer au moins 30% des coûts du budget de la mise en oeuvre de la stratégie sur les marchés hors Québec proposée" sqref="E121" xr:uid="{2E02C181-6D82-4518-A070-B241F661B696}">
      <formula1>0</formula1>
    </dataValidation>
    <dataValidation type="whole" operator="greaterThan" allowBlank="1" showInputMessage="1" showErrorMessage="1" error="Veuillez entrer l'année comme suit:_x000a_aaaa" prompt="Entrer l'année comme suit:_x000a_aaaa" sqref="G147:G150" xr:uid="{048760C8-17CF-4C60-A007-16376ACB6BCC}">
      <formula1>0</formula1>
    </dataValidation>
    <dataValidation type="whole" operator="greaterThanOrEqual" allowBlank="1" showInputMessage="1" showErrorMessage="1" error="Veuillez inscrire un nombre entier, sans signe de dollars ($)" prompt="Inscrire un nombre entier, sans signe de dollars ($)" sqref="H147:H150" xr:uid="{B4086F06-2245-4083-8991-F30600C2D8A5}">
      <formula1>0</formula1>
    </dataValidation>
    <dataValidation allowBlank="1" showInputMessage="1" showErrorMessage="1" prompt="Cette personne est généralement un haut dirigeant inscrit au REQ comme étant président, directeur général, secrétaire, vice-président, trésorier ou une personne administratice autorisée à engager la société de par les règlements internes de la société." sqref="F31:J31 C27:J28" xr:uid="{21E4A12F-AA5C-4084-8061-B17266B983C5}"/>
    <dataValidation type="whole" operator="greaterThanOrEqual" allowBlank="1" showInputMessage="1" showErrorMessage="1" error="Entrer un nombre entier sans décimale" prompt="Le taux de cumul des aides gouvernementales maximal ne peux dépasser 70% du budget de la mise ne oeuvre de la stratégie commerciale sur les marchés hors Québec (incluant les crédits d'impôt provinciaux et fédéraux)" sqref="E122 E124:E128 E130:E134" xr:uid="{01089C77-4005-4323-8270-51CA0A27F9DA}">
      <formula1>0</formula1>
    </dataValidation>
    <dataValidation type="whole" operator="greaterThanOrEqual" allowBlank="1" showInputMessage="1" showErrorMessage="1" prompt="À compléter à l'étape du rapport final" sqref="F121:F122 F124:F128 F130:F134 F136:F138" xr:uid="{1FD75079-2ED8-423D-8793-66C3EF149F10}">
      <formula1>0</formula1>
    </dataValidation>
    <dataValidation type="whole" operator="greaterThanOrEqual" allowBlank="1" showInputMessage="1" showErrorMessage="1" sqref="E136:E138" xr:uid="{F9F25727-59CA-4BC9-A4C3-5A00CBE26C4D}">
      <formula1>0</formula1>
    </dataValidation>
  </dataValidations>
  <hyperlinks>
    <hyperlink ref="C154:I154" location="Rapport_Final!C7" display="RAPPORT FINAL cliquer ici" xr:uid="{C6E8DC18-B8CD-4997-937C-4D64C52A0A66}"/>
    <hyperlink ref="D15:I15" location="Rapport_Final!C7" display="répondre aux questions et compléter tous les champs de Rapport final" xr:uid="{C732CD18-2CC3-4963-B893-9BFB63300AF0}"/>
    <hyperlink ref="D76:J76" location="Fiche_Artiste!F10" display="Le nom de l'artiste ou du groupe cliquer ici" xr:uid="{90A90E5A-165F-4051-8EAD-6CC7B9246B82}"/>
    <hyperlink ref="D78:J78" location="Fiche_Artiste!C12" display="Le potentiel de développement sur le(s) territoire(s) visé(s) cliquer ici" xr:uid="{D6BD107A-FAE3-458F-8BFF-890216395EF7}"/>
    <hyperlink ref="D79:J79" location="Fiche_Artiste!C13" display="La justification de votre stratégie sur le(s) territoire(s) visé(s) cliquer ici" xr:uid="{AC080867-A512-468B-B377-504259625742}"/>
    <hyperlink ref="D81:J81" location="Fiche_Artiste!C15" display="Les statistiques sur l'évolution des audiences et des ventes sur le(s) territoire(s) visé(s) cliquer ici" xr:uid="{C0E263F6-27BC-4D98-90B2-EE19673D3351}"/>
    <hyperlink ref="C89:J89" location="Budget_par_Artiste!C16" display="Dans l'onglet Budget_par_Artiste inscrire le détail du budget prévisionnel par artiste par territoire pour chaque catégorie de frais admissibles cliquer ici" xr:uid="{40969F58-1CF4-4495-9DE9-0E0A8C89237C}"/>
    <hyperlink ref="M127" location="Rapport_Final!D19" display="accès rapide au Rapport final" xr:uid="{03098261-50A2-444E-9FD7-CDABD5BCE915}"/>
    <hyperlink ref="D77:J77" location="Fiche_Artiste!C11" display="Le type de lien contractuel avec l'artiste / groupe cliquer ici" xr:uid="{6985C0B2-A6DF-42E1-A5FA-BA189C14FF64}"/>
    <hyperlink ref="D80:J80" location="Fiche_Artiste!C14" display="Le(s) territoire(s) visé(s) cliquer ici" xr:uid="{3CBBB8A3-6AA7-4431-BB60-F185BADE51EA}"/>
  </hyperlinks>
  <printOptions horizontalCentered="1"/>
  <pageMargins left="0.25" right="0.25" top="0.75" bottom="0.75" header="0.3" footer="0.3"/>
  <pageSetup paperSize="5" scale="63" fitToHeight="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9</xdr:col>
                    <xdr:colOff>514350</xdr:colOff>
                    <xdr:row>157</xdr:row>
                    <xdr:rowOff>38100</xdr:rowOff>
                  </from>
                  <to>
                    <xdr:col>9</xdr:col>
                    <xdr:colOff>908050</xdr:colOff>
                    <xdr:row>158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électionner dans la liste" xr:uid="{D9286F27-0EC5-4F94-ACA8-03703165093E}">
          <x14:formula1>
            <xm:f>Paramètres!$D$1:$D$2</xm:f>
          </x14:formula1>
          <xm:sqref>D121:D122 D124:D128 D130:D134 D136:D138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D3D81-38A6-49B5-830B-78385D2140FD}">
  <sheetPr codeName="Feuil2">
    <tabColor theme="4" tint="0.79998168889431442"/>
  </sheetPr>
  <dimension ref="B1:KM43"/>
  <sheetViews>
    <sheetView showGridLines="0" topLeftCell="B1" zoomScale="90" zoomScaleNormal="90" workbookViewId="0">
      <selection activeCell="C19" sqref="C19:AA19"/>
    </sheetView>
  </sheetViews>
  <sheetFormatPr baseColWidth="10" defaultColWidth="10.81640625" defaultRowHeight="14" x14ac:dyDescent="0.3"/>
  <cols>
    <col min="1" max="1" width="1.54296875" style="1" customWidth="1"/>
    <col min="2" max="2" width="2.54296875" style="1" customWidth="1"/>
    <col min="3" max="3" width="32.54296875" style="8" customWidth="1"/>
    <col min="4" max="5" width="10.54296875" style="2" customWidth="1"/>
    <col min="6" max="6" width="10.6328125" style="2" customWidth="1"/>
    <col min="7" max="7" width="8.54296875" style="2" customWidth="1"/>
    <col min="8" max="9" width="10.54296875" style="11" customWidth="1"/>
    <col min="10" max="10" width="10.6328125" style="2" customWidth="1"/>
    <col min="11" max="11" width="8.54296875" style="11" customWidth="1"/>
    <col min="12" max="13" width="10.54296875" style="2" customWidth="1"/>
    <col min="14" max="14" width="10.6328125" style="11" customWidth="1"/>
    <col min="15" max="15" width="8.54296875" style="2" customWidth="1"/>
    <col min="16" max="17" width="10.54296875" style="11" customWidth="1"/>
    <col min="18" max="18" width="10.6328125" style="2" customWidth="1"/>
    <col min="19" max="19" width="8.54296875" style="11" customWidth="1"/>
    <col min="20" max="21" width="10.54296875" style="11" customWidth="1"/>
    <col min="22" max="22" width="10.6328125" style="11" customWidth="1"/>
    <col min="23" max="23" width="8.54296875" style="11" customWidth="1"/>
    <col min="24" max="25" width="10.54296875" style="11" customWidth="1"/>
    <col min="26" max="26" width="10.6328125" style="11" customWidth="1"/>
    <col min="27" max="27" width="8.54296875" style="11" customWidth="1"/>
    <col min="28" max="28" width="2.54296875" style="1" customWidth="1"/>
    <col min="29" max="29" width="1.54296875" style="1" customWidth="1"/>
    <col min="30" max="30" width="3.54296875" style="1" customWidth="1"/>
    <col min="31" max="31" width="1.54296875" style="1" customWidth="1"/>
    <col min="32" max="32" width="2.54296875" style="1" customWidth="1"/>
    <col min="33" max="33" width="32.54296875" style="8" customWidth="1"/>
    <col min="34" max="35" width="8.54296875" style="2" customWidth="1"/>
    <col min="36" max="36" width="10.6328125" style="2" customWidth="1"/>
    <col min="37" max="37" width="8.54296875" style="2" customWidth="1"/>
    <col min="38" max="39" width="8.54296875" style="11" customWidth="1"/>
    <col min="40" max="40" width="10.6328125" style="2" customWidth="1"/>
    <col min="41" max="41" width="8.54296875" style="11" customWidth="1"/>
    <col min="42" max="43" width="8.54296875" style="2" customWidth="1"/>
    <col min="44" max="44" width="10.6328125" style="11" customWidth="1"/>
    <col min="45" max="45" width="8.54296875" style="2" customWidth="1"/>
    <col min="46" max="47" width="8.54296875" style="11" customWidth="1"/>
    <col min="48" max="48" width="10.6328125" style="2" customWidth="1"/>
    <col min="49" max="51" width="8.54296875" style="11" customWidth="1"/>
    <col min="52" max="52" width="10.6328125" style="11" customWidth="1"/>
    <col min="53" max="55" width="8.54296875" style="11" customWidth="1"/>
    <col min="56" max="56" width="10.6328125" style="11" customWidth="1"/>
    <col min="57" max="57" width="8.54296875" style="11" customWidth="1"/>
    <col min="58" max="58" width="2.54296875" style="1" customWidth="1"/>
    <col min="59" max="59" width="1.54296875" style="1" customWidth="1"/>
    <col min="60" max="60" width="3.54296875" style="1" customWidth="1"/>
    <col min="61" max="61" width="1.54296875" style="1" customWidth="1"/>
    <col min="62" max="62" width="2.54296875" style="1" customWidth="1"/>
    <col min="63" max="63" width="32.54296875" style="8" customWidth="1"/>
    <col min="64" max="65" width="8.54296875" style="2" customWidth="1"/>
    <col min="66" max="66" width="10.6328125" style="2" customWidth="1"/>
    <col min="67" max="67" width="8.54296875" style="2" customWidth="1"/>
    <col min="68" max="69" width="8.54296875" style="11" customWidth="1"/>
    <col min="70" max="70" width="10.6328125" style="2" customWidth="1"/>
    <col min="71" max="71" width="8.54296875" style="11" customWidth="1"/>
    <col min="72" max="73" width="8.54296875" style="2" customWidth="1"/>
    <col min="74" max="74" width="10.6328125" style="11" customWidth="1"/>
    <col min="75" max="75" width="8.54296875" style="2" customWidth="1"/>
    <col min="76" max="77" width="8.54296875" style="11" customWidth="1"/>
    <col min="78" max="78" width="10.6328125" style="2" customWidth="1"/>
    <col min="79" max="81" width="8.54296875" style="11" customWidth="1"/>
    <col min="82" max="82" width="10.6328125" style="11" customWidth="1"/>
    <col min="83" max="85" width="8.54296875" style="11" customWidth="1"/>
    <col min="86" max="86" width="10.6328125" style="11" customWidth="1"/>
    <col min="87" max="87" width="8.54296875" style="11" customWidth="1"/>
    <col min="88" max="88" width="2.54296875" style="1" customWidth="1"/>
    <col min="89" max="89" width="1.54296875" style="1" customWidth="1"/>
    <col min="90" max="90" width="3.54296875" style="1" customWidth="1"/>
    <col min="91" max="91" width="1.54296875" style="1" customWidth="1"/>
    <col min="92" max="92" width="2.54296875" style="1" customWidth="1"/>
    <col min="93" max="93" width="32.54296875" style="8" customWidth="1"/>
    <col min="94" max="95" width="8.54296875" style="2" customWidth="1"/>
    <col min="96" max="96" width="10.6328125" style="2" customWidth="1"/>
    <col min="97" max="97" width="8.54296875" style="2" customWidth="1"/>
    <col min="98" max="99" width="8.54296875" style="11" customWidth="1"/>
    <col min="100" max="100" width="10.6328125" style="2" customWidth="1"/>
    <col min="101" max="101" width="8.54296875" style="11" customWidth="1"/>
    <col min="102" max="103" width="8.54296875" style="2" customWidth="1"/>
    <col min="104" max="104" width="10.6328125" style="11" customWidth="1"/>
    <col min="105" max="105" width="8.54296875" style="2" customWidth="1"/>
    <col min="106" max="107" width="8.54296875" style="11" customWidth="1"/>
    <col min="108" max="108" width="10.6328125" style="2" customWidth="1"/>
    <col min="109" max="111" width="8.54296875" style="11" customWidth="1"/>
    <col min="112" max="112" width="10.6328125" style="11" customWidth="1"/>
    <col min="113" max="115" width="8.54296875" style="11" customWidth="1"/>
    <col min="116" max="116" width="10.6328125" style="11" customWidth="1"/>
    <col min="117" max="117" width="8.54296875" style="11" customWidth="1"/>
    <col min="118" max="118" width="2.54296875" style="1" customWidth="1"/>
    <col min="119" max="119" width="1.54296875" style="1" customWidth="1"/>
    <col min="120" max="120" width="3.54296875" style="1" customWidth="1"/>
    <col min="121" max="121" width="1.54296875" style="1" customWidth="1"/>
    <col min="122" max="122" width="2.54296875" style="1" customWidth="1"/>
    <col min="123" max="123" width="32.54296875" style="8" customWidth="1"/>
    <col min="124" max="125" width="8.54296875" style="2" customWidth="1"/>
    <col min="126" max="126" width="10.6328125" style="2" customWidth="1"/>
    <col min="127" max="127" width="8.54296875" style="2" customWidth="1"/>
    <col min="128" max="129" width="8.54296875" style="11" customWidth="1"/>
    <col min="130" max="130" width="10.6328125" style="2" customWidth="1"/>
    <col min="131" max="131" width="8.54296875" style="11" customWidth="1"/>
    <col min="132" max="133" width="8.54296875" style="2" customWidth="1"/>
    <col min="134" max="134" width="10.6328125" style="11" customWidth="1"/>
    <col min="135" max="135" width="8.54296875" style="2" customWidth="1"/>
    <col min="136" max="137" width="8.54296875" style="11" customWidth="1"/>
    <col min="138" max="138" width="10.6328125" style="2" customWidth="1"/>
    <col min="139" max="141" width="8.54296875" style="11" customWidth="1"/>
    <col min="142" max="142" width="10.6328125" style="11" customWidth="1"/>
    <col min="143" max="145" width="8.54296875" style="11" customWidth="1"/>
    <col min="146" max="146" width="10.6328125" style="11" customWidth="1"/>
    <col min="147" max="147" width="8.54296875" style="11" customWidth="1"/>
    <col min="148" max="148" width="2.54296875" style="1" customWidth="1"/>
    <col min="149" max="149" width="1.54296875" style="1" customWidth="1"/>
    <col min="150" max="150" width="3.54296875" style="1" customWidth="1"/>
    <col min="151" max="151" width="1.54296875" style="1" customWidth="1"/>
    <col min="152" max="152" width="2.54296875" style="1" customWidth="1"/>
    <col min="153" max="153" width="32.54296875" style="8" customWidth="1"/>
    <col min="154" max="155" width="8.54296875" style="2" customWidth="1"/>
    <col min="156" max="156" width="10.6328125" style="2" customWidth="1"/>
    <col min="157" max="157" width="8.54296875" style="2" customWidth="1"/>
    <col min="158" max="159" width="8.54296875" style="11" customWidth="1"/>
    <col min="160" max="160" width="10.6328125" style="2" customWidth="1"/>
    <col min="161" max="161" width="8.54296875" style="11" customWidth="1"/>
    <col min="162" max="163" width="8.54296875" style="2" customWidth="1"/>
    <col min="164" max="164" width="10.6328125" style="11" customWidth="1"/>
    <col min="165" max="165" width="8.54296875" style="2" customWidth="1"/>
    <col min="166" max="167" width="8.54296875" style="11" customWidth="1"/>
    <col min="168" max="168" width="10.6328125" style="2" customWidth="1"/>
    <col min="169" max="171" width="8.54296875" style="11" customWidth="1"/>
    <col min="172" max="172" width="10.6328125" style="11" customWidth="1"/>
    <col min="173" max="175" width="8.54296875" style="11" customWidth="1"/>
    <col min="176" max="176" width="10.6328125" style="11" customWidth="1"/>
    <col min="177" max="177" width="8.54296875" style="11" customWidth="1"/>
    <col min="178" max="178" width="2.54296875" style="1" customWidth="1"/>
    <col min="179" max="179" width="1.54296875" style="1" customWidth="1"/>
    <col min="180" max="180" width="3.54296875" style="1" customWidth="1"/>
    <col min="181" max="181" width="1.54296875" style="1" customWidth="1"/>
    <col min="182" max="182" width="2.54296875" style="1" customWidth="1"/>
    <col min="183" max="183" width="32.54296875" style="8" customWidth="1"/>
    <col min="184" max="185" width="8.54296875" style="2" customWidth="1"/>
    <col min="186" max="186" width="10.6328125" style="2" customWidth="1"/>
    <col min="187" max="187" width="8.54296875" style="2" customWidth="1"/>
    <col min="188" max="189" width="8.54296875" style="11" customWidth="1"/>
    <col min="190" max="190" width="10.6328125" style="2" customWidth="1"/>
    <col min="191" max="191" width="8.54296875" style="11" customWidth="1"/>
    <col min="192" max="193" width="8.54296875" style="2" customWidth="1"/>
    <col min="194" max="194" width="10.6328125" style="11" customWidth="1"/>
    <col min="195" max="195" width="8.54296875" style="2" customWidth="1"/>
    <col min="196" max="197" width="8.54296875" style="11" customWidth="1"/>
    <col min="198" max="198" width="10.6328125" style="2" customWidth="1"/>
    <col min="199" max="201" width="8.54296875" style="11" customWidth="1"/>
    <col min="202" max="202" width="10.6328125" style="11" customWidth="1"/>
    <col min="203" max="205" width="8.54296875" style="11" customWidth="1"/>
    <col min="206" max="206" width="10.6328125" style="11" customWidth="1"/>
    <col min="207" max="207" width="8.54296875" style="11" customWidth="1"/>
    <col min="208" max="208" width="2.54296875" style="1" customWidth="1"/>
    <col min="209" max="209" width="1.54296875" style="1" customWidth="1"/>
    <col min="210" max="210" width="3.54296875" style="1" customWidth="1"/>
    <col min="211" max="211" width="1.54296875" style="1" customWidth="1"/>
    <col min="212" max="212" width="2.54296875" style="1" customWidth="1"/>
    <col min="213" max="213" width="32.54296875" style="8" customWidth="1"/>
    <col min="214" max="215" width="8.54296875" style="2" customWidth="1"/>
    <col min="216" max="216" width="10.6328125" style="2" customWidth="1"/>
    <col min="217" max="217" width="8.54296875" style="2" customWidth="1"/>
    <col min="218" max="219" width="8.54296875" style="11" customWidth="1"/>
    <col min="220" max="220" width="10.6328125" style="2" customWidth="1"/>
    <col min="221" max="221" width="8.54296875" style="11" customWidth="1"/>
    <col min="222" max="223" width="8.54296875" style="2" customWidth="1"/>
    <col min="224" max="224" width="10.6328125" style="11" customWidth="1"/>
    <col min="225" max="225" width="8.54296875" style="2" customWidth="1"/>
    <col min="226" max="227" width="8.54296875" style="11" customWidth="1"/>
    <col min="228" max="228" width="10.6328125" style="2" customWidth="1"/>
    <col min="229" max="231" width="8.54296875" style="11" customWidth="1"/>
    <col min="232" max="232" width="10.6328125" style="11" customWidth="1"/>
    <col min="233" max="235" width="8.54296875" style="11" customWidth="1"/>
    <col min="236" max="236" width="10.6328125" style="11" customWidth="1"/>
    <col min="237" max="237" width="8.54296875" style="11" customWidth="1"/>
    <col min="238" max="238" width="2.54296875" style="1" customWidth="1"/>
    <col min="239" max="239" width="1.54296875" style="1" customWidth="1"/>
    <col min="240" max="240" width="3.54296875" style="1" customWidth="1"/>
    <col min="241" max="241" width="1.54296875" style="1" customWidth="1"/>
    <col min="242" max="242" width="2.54296875" style="1" customWidth="1"/>
    <col min="243" max="243" width="32.54296875" style="8" customWidth="1"/>
    <col min="244" max="245" width="8.54296875" style="2" customWidth="1"/>
    <col min="246" max="246" width="10.6328125" style="2" customWidth="1"/>
    <col min="247" max="247" width="8.54296875" style="2" customWidth="1"/>
    <col min="248" max="249" width="8.54296875" style="11" customWidth="1"/>
    <col min="250" max="250" width="10.6328125" style="2" customWidth="1"/>
    <col min="251" max="251" width="8.54296875" style="11" customWidth="1"/>
    <col min="252" max="253" width="8.54296875" style="2" customWidth="1"/>
    <col min="254" max="254" width="10.6328125" style="11" customWidth="1"/>
    <col min="255" max="255" width="8.54296875" style="2" customWidth="1"/>
    <col min="256" max="257" width="8.54296875" style="11" customWidth="1"/>
    <col min="258" max="258" width="10.6328125" style="2" customWidth="1"/>
    <col min="259" max="261" width="8.54296875" style="11" customWidth="1"/>
    <col min="262" max="262" width="10.6328125" style="11" customWidth="1"/>
    <col min="263" max="265" width="8.54296875" style="11" customWidth="1"/>
    <col min="266" max="266" width="10.6328125" style="11" customWidth="1"/>
    <col min="267" max="267" width="8.54296875" style="11" customWidth="1"/>
    <col min="268" max="268" width="2.54296875" style="1" customWidth="1"/>
    <col min="269" max="269" width="1.54296875" style="1" customWidth="1"/>
    <col min="270" max="270" width="3.54296875" style="1" customWidth="1"/>
    <col min="271" max="271" width="1.54296875" style="1" customWidth="1"/>
    <col min="272" max="272" width="2.54296875" style="1" customWidth="1"/>
    <col min="273" max="273" width="32.54296875" style="8" customWidth="1"/>
    <col min="274" max="275" width="8.54296875" style="2" customWidth="1"/>
    <col min="276" max="276" width="10.6328125" style="2" customWidth="1"/>
    <col min="277" max="277" width="8.54296875" style="2" customWidth="1"/>
    <col min="278" max="279" width="8.54296875" style="11" customWidth="1"/>
    <col min="280" max="280" width="10.6328125" style="2" customWidth="1"/>
    <col min="281" max="281" width="8.54296875" style="11" customWidth="1"/>
    <col min="282" max="283" width="8.54296875" style="2" customWidth="1"/>
    <col min="284" max="284" width="10.6328125" style="11" customWidth="1"/>
    <col min="285" max="285" width="8.54296875" style="2" customWidth="1"/>
    <col min="286" max="287" width="8.54296875" style="11" customWidth="1"/>
    <col min="288" max="288" width="10.6328125" style="2" customWidth="1"/>
    <col min="289" max="291" width="8.54296875" style="11" customWidth="1"/>
    <col min="292" max="292" width="10.6328125" style="11" customWidth="1"/>
    <col min="293" max="295" width="8.54296875" style="11" customWidth="1"/>
    <col min="296" max="296" width="10.6328125" style="11" customWidth="1"/>
    <col min="297" max="297" width="8.54296875" style="11" customWidth="1"/>
    <col min="298" max="298" width="2.54296875" style="1" customWidth="1"/>
    <col min="299" max="299" width="1.54296875" style="1" customWidth="1"/>
    <col min="300" max="16384" width="10.81640625" style="1"/>
  </cols>
  <sheetData>
    <row r="1" spans="3:299" ht="38.15" customHeight="1" x14ac:dyDescent="0.3">
      <c r="E1" s="10"/>
      <c r="F1" s="10"/>
      <c r="G1" s="513"/>
      <c r="H1" s="513"/>
      <c r="I1" s="513"/>
      <c r="J1" s="513"/>
      <c r="K1" s="513"/>
      <c r="L1" s="513"/>
      <c r="M1" s="10"/>
      <c r="N1" s="10"/>
      <c r="O1" s="10"/>
      <c r="P1" s="10"/>
      <c r="Q1" s="490" t="s">
        <v>0</v>
      </c>
      <c r="R1" s="490"/>
      <c r="S1" s="490"/>
      <c r="T1" s="490"/>
      <c r="U1" s="490"/>
      <c r="V1" s="490"/>
      <c r="W1" s="490"/>
      <c r="X1" s="490"/>
      <c r="Y1" s="490"/>
      <c r="Z1" s="490"/>
      <c r="AA1" s="490"/>
      <c r="AB1" s="490"/>
      <c r="AC1" s="10"/>
      <c r="AD1" s="10"/>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10"/>
      <c r="BH1" s="10"/>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10"/>
      <c r="CL1" s="10"/>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10"/>
      <c r="DP1" s="10"/>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10"/>
      <c r="ET1" s="10"/>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10"/>
      <c r="FX1" s="10"/>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10"/>
      <c r="HB1" s="10"/>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10"/>
      <c r="IF1" s="10"/>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10"/>
      <c r="JJ1" s="10"/>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10"/>
    </row>
    <row r="2" spans="3:299" ht="16.5" customHeight="1" x14ac:dyDescent="0.35">
      <c r="G2" s="513"/>
      <c r="H2" s="513"/>
      <c r="I2" s="513"/>
      <c r="J2" s="513"/>
      <c r="K2" s="513"/>
      <c r="L2" s="513"/>
      <c r="M2" s="195"/>
      <c r="AB2" s="12" t="s">
        <v>1</v>
      </c>
      <c r="AK2" s="195"/>
      <c r="AL2" s="195"/>
      <c r="AM2" s="195"/>
      <c r="AN2" s="195"/>
      <c r="AO2" s="195"/>
      <c r="AP2" s="195"/>
      <c r="AQ2" s="195"/>
      <c r="BF2" s="12"/>
      <c r="BO2" s="39"/>
      <c r="BP2" s="39"/>
      <c r="BQ2" s="39"/>
      <c r="BR2" s="39"/>
      <c r="BS2" s="39"/>
      <c r="BT2" s="39"/>
      <c r="BU2" s="195"/>
      <c r="CJ2" s="12"/>
      <c r="CS2" s="9"/>
      <c r="CT2" s="9"/>
      <c r="CU2" s="9"/>
      <c r="CV2" s="9"/>
      <c r="CW2" s="9"/>
      <c r="CX2" s="9"/>
      <c r="CY2" s="195"/>
      <c r="DN2" s="12"/>
      <c r="DW2" s="9"/>
      <c r="DX2" s="9"/>
      <c r="DY2" s="9"/>
      <c r="DZ2" s="9"/>
      <c r="EA2" s="9"/>
      <c r="EB2" s="9"/>
      <c r="EC2" s="195"/>
      <c r="ER2" s="12"/>
      <c r="FA2" s="9"/>
      <c r="FB2" s="9"/>
      <c r="FC2" s="9"/>
      <c r="FD2" s="9"/>
      <c r="FE2" s="9"/>
      <c r="FF2" s="9"/>
      <c r="FG2" s="195"/>
      <c r="FV2" s="12"/>
      <c r="GE2" s="9"/>
      <c r="GF2" s="9"/>
      <c r="GG2" s="9"/>
      <c r="GH2" s="9"/>
      <c r="GI2" s="9"/>
      <c r="GJ2" s="9"/>
      <c r="GK2" s="195"/>
      <c r="GZ2" s="12"/>
      <c r="HI2" s="39"/>
      <c r="HJ2" s="39"/>
      <c r="HK2" s="39"/>
      <c r="HL2" s="39"/>
      <c r="HM2" s="39"/>
      <c r="HN2" s="39"/>
      <c r="HO2" s="195"/>
      <c r="ID2" s="12"/>
      <c r="IM2" s="9"/>
      <c r="IN2" s="9"/>
      <c r="IO2" s="9"/>
      <c r="IP2" s="9"/>
      <c r="IQ2" s="9"/>
      <c r="IR2" s="9"/>
      <c r="IS2" s="195"/>
      <c r="JH2" s="12"/>
      <c r="JQ2" s="9"/>
      <c r="JR2" s="9"/>
      <c r="JS2" s="9"/>
      <c r="JT2" s="9"/>
      <c r="JU2" s="9"/>
      <c r="JV2" s="9"/>
      <c r="JW2" s="195"/>
      <c r="KL2" s="12"/>
    </row>
    <row r="3" spans="3:299" ht="16.5" customHeight="1" x14ac:dyDescent="0.35">
      <c r="F3" s="9"/>
      <c r="H3" s="18"/>
      <c r="M3" s="195"/>
      <c r="AB3" s="13" t="s">
        <v>100</v>
      </c>
      <c r="AJ3" s="9"/>
      <c r="AM3" s="52"/>
      <c r="AN3" s="11"/>
      <c r="AO3" s="52"/>
      <c r="AP3" s="195"/>
      <c r="AQ3" s="195"/>
      <c r="BF3" s="13"/>
      <c r="BN3" s="9"/>
      <c r="BQ3" s="52"/>
      <c r="BR3" s="11"/>
      <c r="BS3" s="52"/>
      <c r="BT3" s="39"/>
      <c r="BU3" s="195"/>
      <c r="CJ3" s="13"/>
      <c r="CR3" s="9"/>
      <c r="CU3" s="52"/>
      <c r="CV3" s="11"/>
      <c r="CW3" s="52"/>
      <c r="CX3" s="195"/>
      <c r="CY3" s="195"/>
      <c r="DN3" s="13"/>
      <c r="DV3" s="9"/>
      <c r="DY3" s="9"/>
      <c r="DZ3" s="52"/>
      <c r="EB3" s="52"/>
      <c r="EC3" s="195"/>
      <c r="ER3" s="13"/>
      <c r="EZ3" s="9"/>
      <c r="FC3" s="9"/>
      <c r="FD3" s="52"/>
      <c r="FF3" s="52"/>
      <c r="FG3" s="195"/>
      <c r="FV3" s="13"/>
      <c r="GD3" s="9"/>
      <c r="GG3" s="9"/>
      <c r="GH3" s="52"/>
      <c r="GJ3" s="52"/>
      <c r="GK3" s="195"/>
      <c r="GZ3" s="13"/>
      <c r="HH3" s="9"/>
      <c r="HK3" s="39"/>
      <c r="HL3" s="52"/>
      <c r="HN3" s="52"/>
      <c r="HO3" s="195"/>
      <c r="ID3" s="13"/>
      <c r="IL3" s="9"/>
      <c r="IO3" s="9"/>
      <c r="IP3" s="52"/>
      <c r="IR3" s="52"/>
      <c r="IS3" s="195"/>
      <c r="JH3" s="13"/>
      <c r="JP3" s="9"/>
      <c r="JS3" s="9"/>
      <c r="JT3" s="52"/>
      <c r="JV3" s="52"/>
      <c r="JW3" s="195"/>
      <c r="KL3" s="13"/>
    </row>
    <row r="4" spans="3:299" ht="12" customHeight="1" x14ac:dyDescent="0.35">
      <c r="G4" s="18"/>
      <c r="H4" s="18"/>
      <c r="AB4" s="15" t="s">
        <v>358</v>
      </c>
      <c r="AC4" s="5"/>
      <c r="AM4" s="52"/>
      <c r="AN4" s="11"/>
      <c r="AO4" s="52"/>
      <c r="BF4" s="15"/>
      <c r="BG4" s="5"/>
      <c r="BQ4" s="52"/>
      <c r="BR4" s="11"/>
      <c r="BS4" s="52"/>
      <c r="CJ4" s="15"/>
      <c r="CK4" s="5"/>
      <c r="CU4" s="52"/>
      <c r="CV4" s="11"/>
      <c r="CW4" s="52"/>
      <c r="DN4" s="15"/>
      <c r="DO4" s="5"/>
      <c r="DZ4" s="52"/>
      <c r="EB4" s="52"/>
      <c r="ER4" s="15"/>
      <c r="ES4" s="5"/>
      <c r="FD4" s="52"/>
      <c r="FF4" s="52"/>
      <c r="FV4" s="15"/>
      <c r="FW4" s="5"/>
      <c r="GH4" s="52"/>
      <c r="GJ4" s="52"/>
      <c r="GZ4" s="15"/>
      <c r="HA4" s="5"/>
      <c r="HL4" s="52"/>
      <c r="HN4" s="52"/>
      <c r="ID4" s="15"/>
      <c r="IE4" s="5"/>
      <c r="IP4" s="52"/>
      <c r="IR4" s="52"/>
      <c r="JH4" s="15"/>
      <c r="JI4" s="5"/>
      <c r="JT4" s="52"/>
      <c r="JV4" s="52"/>
      <c r="KL4" s="15"/>
      <c r="KM4" s="5"/>
    </row>
    <row r="5" spans="3:299" ht="12" customHeight="1" x14ac:dyDescent="0.35">
      <c r="G5" s="18"/>
      <c r="H5" s="18"/>
      <c r="AB5" s="15"/>
      <c r="AC5" s="5"/>
      <c r="AM5" s="52"/>
      <c r="AN5" s="11"/>
      <c r="AO5" s="52"/>
      <c r="BF5" s="15"/>
      <c r="BG5" s="5"/>
      <c r="BQ5" s="52"/>
      <c r="BR5" s="11"/>
      <c r="BS5" s="52"/>
      <c r="CJ5" s="15"/>
      <c r="CK5" s="5"/>
      <c r="CU5" s="52"/>
      <c r="CV5" s="11"/>
      <c r="CW5" s="52"/>
      <c r="DN5" s="15"/>
      <c r="DO5" s="5"/>
      <c r="DZ5" s="52"/>
      <c r="EB5" s="52"/>
      <c r="ER5" s="15"/>
      <c r="ES5" s="5"/>
      <c r="FD5" s="52"/>
      <c r="FF5" s="52"/>
      <c r="FV5" s="15"/>
      <c r="FW5" s="5"/>
      <c r="GH5" s="52"/>
      <c r="GJ5" s="52"/>
      <c r="GZ5" s="15"/>
      <c r="HA5" s="5"/>
      <c r="HL5" s="52"/>
      <c r="HN5" s="52"/>
      <c r="ID5" s="15"/>
      <c r="IE5" s="5"/>
      <c r="IP5" s="52"/>
      <c r="IR5" s="52"/>
      <c r="JH5" s="15"/>
      <c r="JI5" s="5"/>
      <c r="JT5" s="52"/>
      <c r="JV5" s="52"/>
      <c r="KL5" s="15"/>
      <c r="KM5" s="5"/>
    </row>
    <row r="6" spans="3:299" ht="12" customHeight="1" x14ac:dyDescent="0.35">
      <c r="G6" s="18"/>
      <c r="H6" s="18"/>
      <c r="I6" s="196"/>
      <c r="M6" s="52"/>
      <c r="AB6" s="15"/>
      <c r="AC6" s="5"/>
      <c r="AM6" s="52"/>
      <c r="AN6" s="11"/>
      <c r="AO6" s="52"/>
      <c r="AP6" s="52"/>
      <c r="AQ6" s="52"/>
      <c r="BF6" s="15"/>
      <c r="BG6" s="5"/>
      <c r="BQ6" s="52"/>
      <c r="BR6" s="11"/>
      <c r="BS6" s="52"/>
      <c r="BT6" s="52"/>
      <c r="BU6" s="52"/>
      <c r="CJ6" s="15"/>
      <c r="CK6" s="5"/>
      <c r="CU6" s="52"/>
      <c r="CV6" s="11"/>
      <c r="CW6" s="52"/>
      <c r="CX6" s="52"/>
      <c r="CY6" s="52"/>
      <c r="DN6" s="15"/>
      <c r="DO6" s="5"/>
      <c r="DY6" s="196"/>
      <c r="DZ6" s="52"/>
      <c r="EB6" s="52"/>
      <c r="EC6" s="52"/>
      <c r="ER6" s="15"/>
      <c r="ES6" s="5"/>
      <c r="FC6" s="196"/>
      <c r="FD6" s="52"/>
      <c r="FF6" s="52"/>
      <c r="FG6" s="52"/>
      <c r="FV6" s="15"/>
      <c r="FW6" s="5"/>
      <c r="GG6" s="196"/>
      <c r="GH6" s="52"/>
      <c r="GJ6" s="52"/>
      <c r="GK6" s="52"/>
      <c r="GZ6" s="15"/>
      <c r="HA6" s="5"/>
      <c r="HK6" s="196"/>
      <c r="HL6" s="52"/>
      <c r="HN6" s="52"/>
      <c r="HO6" s="52"/>
      <c r="ID6" s="15"/>
      <c r="IE6" s="5"/>
      <c r="IO6" s="196"/>
      <c r="IP6" s="52"/>
      <c r="IR6" s="52"/>
      <c r="IS6" s="52"/>
      <c r="JH6" s="15"/>
      <c r="JI6" s="5"/>
      <c r="JS6" s="196"/>
      <c r="JT6" s="52"/>
      <c r="JV6" s="52"/>
      <c r="JW6" s="52"/>
      <c r="KL6" s="15"/>
      <c r="KM6" s="5"/>
    </row>
    <row r="7" spans="3:299" ht="12" customHeight="1" x14ac:dyDescent="0.35">
      <c r="F7" s="10"/>
      <c r="I7" s="196"/>
      <c r="M7" s="52"/>
      <c r="AB7" s="15"/>
      <c r="AC7" s="5"/>
      <c r="AJ7" s="10"/>
      <c r="AK7" s="197"/>
      <c r="AL7" s="197"/>
      <c r="AM7" s="52"/>
      <c r="AN7" s="11"/>
      <c r="AO7" s="52"/>
      <c r="AP7" s="52"/>
      <c r="AQ7" s="52"/>
      <c r="BF7" s="15"/>
      <c r="BG7" s="5"/>
      <c r="BN7" s="10"/>
      <c r="BO7" s="197"/>
      <c r="BP7" s="197"/>
      <c r="BQ7" s="52"/>
      <c r="BR7" s="11"/>
      <c r="BS7" s="52"/>
      <c r="BT7" s="52"/>
      <c r="BU7" s="52"/>
      <c r="CJ7" s="15"/>
      <c r="CK7" s="5"/>
      <c r="CR7" s="10"/>
      <c r="CS7" s="18"/>
      <c r="CT7" s="18"/>
      <c r="CU7" s="52"/>
      <c r="CV7" s="11"/>
      <c r="CW7" s="52"/>
      <c r="CX7" s="52"/>
      <c r="CY7" s="52"/>
      <c r="DN7" s="15"/>
      <c r="DO7" s="5"/>
      <c r="DV7" s="10"/>
      <c r="DW7" s="18"/>
      <c r="DX7" s="18"/>
      <c r="DY7" s="196"/>
      <c r="DZ7" s="52"/>
      <c r="EB7" s="52"/>
      <c r="EC7" s="52"/>
      <c r="ER7" s="15"/>
      <c r="ES7" s="5"/>
      <c r="EZ7" s="10"/>
      <c r="FA7" s="18"/>
      <c r="FB7" s="18"/>
      <c r="FC7" s="196"/>
      <c r="FD7" s="52"/>
      <c r="FF7" s="52"/>
      <c r="FG7" s="52"/>
      <c r="FV7" s="15"/>
      <c r="FW7" s="5"/>
      <c r="GD7" s="10"/>
      <c r="GE7" s="18"/>
      <c r="GF7" s="18"/>
      <c r="GG7" s="196"/>
      <c r="GH7" s="52"/>
      <c r="GJ7" s="52"/>
      <c r="GK7" s="52"/>
      <c r="GZ7" s="15"/>
      <c r="HA7" s="5"/>
      <c r="HH7" s="10"/>
      <c r="HI7" s="197"/>
      <c r="HJ7" s="197"/>
      <c r="HK7" s="196"/>
      <c r="HL7" s="52"/>
      <c r="HN7" s="52"/>
      <c r="HO7" s="52"/>
      <c r="ID7" s="15"/>
      <c r="IE7" s="5"/>
      <c r="IL7" s="10"/>
      <c r="IM7" s="18"/>
      <c r="IN7" s="18"/>
      <c r="IO7" s="196"/>
      <c r="IP7" s="52"/>
      <c r="IR7" s="52"/>
      <c r="IS7" s="52"/>
      <c r="JH7" s="15"/>
      <c r="JI7" s="5"/>
      <c r="JP7" s="10"/>
      <c r="JQ7" s="18"/>
      <c r="JR7" s="18"/>
      <c r="JS7" s="196"/>
      <c r="JT7" s="52"/>
      <c r="JV7" s="52"/>
      <c r="JW7" s="52"/>
      <c r="KL7" s="15"/>
      <c r="KM7" s="5"/>
    </row>
    <row r="8" spans="3:299" ht="22" customHeight="1" x14ac:dyDescent="0.35">
      <c r="C8" s="428" t="s">
        <v>101</v>
      </c>
      <c r="D8" s="428"/>
      <c r="E8" s="428"/>
      <c r="F8" s="428"/>
      <c r="G8" s="428"/>
      <c r="H8" s="428"/>
      <c r="I8" s="428"/>
      <c r="J8" s="428"/>
      <c r="K8" s="428"/>
      <c r="L8" s="428"/>
      <c r="M8" s="428"/>
      <c r="N8" s="428"/>
      <c r="O8" s="428"/>
      <c r="P8" s="428"/>
      <c r="Q8" s="428"/>
      <c r="R8" s="428"/>
      <c r="S8" s="428"/>
      <c r="T8" s="428"/>
      <c r="U8" s="428"/>
      <c r="V8" s="428"/>
      <c r="W8" s="428"/>
      <c r="X8" s="428"/>
      <c r="Y8" s="428"/>
      <c r="Z8" s="428"/>
      <c r="AA8" s="428"/>
      <c r="AB8" s="15"/>
      <c r="AC8" s="5"/>
      <c r="AJ8" s="10"/>
      <c r="AK8" s="197"/>
      <c r="AL8" s="197"/>
      <c r="AM8" s="52"/>
      <c r="AN8" s="11"/>
      <c r="AO8" s="52"/>
      <c r="AP8" s="52"/>
      <c r="AQ8" s="52"/>
      <c r="BF8" s="15"/>
      <c r="BG8" s="5"/>
      <c r="BN8" s="10"/>
      <c r="BO8" s="197"/>
      <c r="BP8" s="197"/>
      <c r="BQ8" s="52"/>
      <c r="BR8" s="11"/>
      <c r="BS8" s="52"/>
      <c r="BT8" s="52"/>
      <c r="BU8" s="52"/>
      <c r="CJ8" s="15"/>
      <c r="CK8" s="5"/>
      <c r="CR8" s="10"/>
      <c r="CS8" s="18"/>
      <c r="CT8" s="18"/>
      <c r="CU8" s="52"/>
      <c r="CV8" s="11"/>
      <c r="CW8" s="52"/>
      <c r="CX8" s="52"/>
      <c r="CY8" s="52"/>
      <c r="DN8" s="15"/>
      <c r="DO8" s="5"/>
      <c r="DV8" s="10"/>
      <c r="DW8" s="18"/>
      <c r="DX8" s="18"/>
      <c r="DY8" s="196"/>
      <c r="DZ8" s="52"/>
      <c r="EB8" s="52"/>
      <c r="EC8" s="52"/>
      <c r="ER8" s="15"/>
      <c r="ES8" s="5"/>
      <c r="EZ8" s="10"/>
      <c r="FA8" s="18"/>
      <c r="FB8" s="18"/>
      <c r="FC8" s="196"/>
      <c r="FD8" s="52"/>
      <c r="FF8" s="52"/>
      <c r="FG8" s="52"/>
      <c r="FV8" s="15"/>
      <c r="FW8" s="5"/>
      <c r="GD8" s="10"/>
      <c r="GE8" s="18"/>
      <c r="GF8" s="18"/>
      <c r="GG8" s="196"/>
      <c r="GH8" s="52"/>
      <c r="GJ8" s="52"/>
      <c r="GK8" s="52"/>
      <c r="GZ8" s="15"/>
      <c r="HA8" s="5"/>
      <c r="HH8" s="10"/>
      <c r="HI8" s="197"/>
      <c r="HJ8" s="197"/>
      <c r="HK8" s="196"/>
      <c r="HL8" s="52"/>
      <c r="HN8" s="52"/>
      <c r="HO8" s="52"/>
      <c r="ID8" s="15"/>
      <c r="IE8" s="5"/>
      <c r="IL8" s="10"/>
      <c r="IM8" s="18"/>
      <c r="IN8" s="18"/>
      <c r="IO8" s="196"/>
      <c r="IP8" s="52"/>
      <c r="IR8" s="52"/>
      <c r="IS8" s="52"/>
      <c r="JH8" s="15"/>
      <c r="JI8" s="5"/>
      <c r="JP8" s="10"/>
      <c r="JQ8" s="18"/>
      <c r="JR8" s="18"/>
      <c r="JS8" s="196"/>
      <c r="JT8" s="52"/>
      <c r="JV8" s="52"/>
      <c r="JW8" s="52"/>
      <c r="KL8" s="15"/>
      <c r="KM8" s="5"/>
    </row>
    <row r="9" spans="3:299" ht="10" customHeight="1" x14ac:dyDescent="0.35">
      <c r="F9" s="10"/>
      <c r="I9" s="196"/>
      <c r="J9" s="52"/>
      <c r="L9" s="52"/>
      <c r="M9" s="52"/>
      <c r="R9" s="198"/>
      <c r="S9" s="198"/>
      <c r="T9" s="198"/>
      <c r="U9" s="199"/>
      <c r="V9" s="199"/>
      <c r="W9" s="199"/>
      <c r="X9" s="199"/>
      <c r="Y9" s="199"/>
      <c r="Z9" s="199"/>
      <c r="AB9" s="15"/>
      <c r="AC9" s="5"/>
      <c r="AJ9" s="10"/>
      <c r="AK9" s="197"/>
      <c r="AL9" s="197"/>
      <c r="AM9" s="52"/>
      <c r="AN9" s="11"/>
      <c r="AO9" s="52"/>
      <c r="AP9" s="52"/>
      <c r="AQ9" s="52"/>
      <c r="BF9" s="15"/>
      <c r="BG9" s="5"/>
      <c r="BN9" s="10"/>
      <c r="BO9" s="197"/>
      <c r="BP9" s="197"/>
      <c r="BQ9" s="52"/>
      <c r="BR9" s="11"/>
      <c r="BS9" s="52"/>
      <c r="BT9" s="52"/>
      <c r="BU9" s="52"/>
      <c r="CJ9" s="15"/>
      <c r="CK9" s="5"/>
      <c r="CR9" s="10"/>
      <c r="CS9" s="18"/>
      <c r="CT9" s="18"/>
      <c r="CU9" s="52"/>
      <c r="CV9" s="11"/>
      <c r="CW9" s="52"/>
      <c r="CX9" s="52"/>
      <c r="CY9" s="52"/>
      <c r="DN9" s="15"/>
      <c r="DO9" s="5"/>
      <c r="DV9" s="10"/>
      <c r="DW9" s="18"/>
      <c r="DX9" s="18"/>
      <c r="DY9" s="196"/>
      <c r="DZ9" s="52"/>
      <c r="EB9" s="52"/>
      <c r="EC9" s="52"/>
      <c r="ER9" s="15"/>
      <c r="ES9" s="5"/>
      <c r="EZ9" s="10"/>
      <c r="FA9" s="18"/>
      <c r="FB9" s="18"/>
      <c r="FC9" s="196"/>
      <c r="FD9" s="52"/>
      <c r="FF9" s="52"/>
      <c r="FG9" s="52"/>
      <c r="FV9" s="15"/>
      <c r="FW9" s="5"/>
      <c r="GD9" s="10"/>
      <c r="GE9" s="18"/>
      <c r="GF9" s="18"/>
      <c r="GG9" s="196"/>
      <c r="GH9" s="52"/>
      <c r="GJ9" s="52"/>
      <c r="GK9" s="52"/>
      <c r="GZ9" s="15"/>
      <c r="HA9" s="5"/>
      <c r="HH9" s="10"/>
      <c r="HI9" s="197"/>
      <c r="HJ9" s="197"/>
      <c r="HK9" s="196"/>
      <c r="HL9" s="52"/>
      <c r="HN9" s="52"/>
      <c r="HO9" s="52"/>
      <c r="ID9" s="15"/>
      <c r="IE9" s="5"/>
      <c r="IL9" s="10"/>
      <c r="IM9" s="18"/>
      <c r="IN9" s="18"/>
      <c r="IO9" s="196"/>
      <c r="IP9" s="52"/>
      <c r="IR9" s="52"/>
      <c r="IS9" s="52"/>
      <c r="JH9" s="15"/>
      <c r="JI9" s="5"/>
      <c r="JP9" s="10"/>
      <c r="JQ9" s="18"/>
      <c r="JR9" s="18"/>
      <c r="JS9" s="196"/>
      <c r="JT9" s="52"/>
      <c r="JV9" s="52"/>
      <c r="JW9" s="52"/>
      <c r="KL9" s="15"/>
      <c r="KM9" s="5"/>
    </row>
    <row r="10" spans="3:299" ht="18" customHeight="1" x14ac:dyDescent="0.4">
      <c r="C10" s="521" t="s">
        <v>102</v>
      </c>
      <c r="D10" s="521"/>
      <c r="E10" s="521"/>
      <c r="F10" s="521"/>
      <c r="G10" s="521"/>
      <c r="H10" s="521"/>
      <c r="I10" s="521"/>
      <c r="J10" s="521"/>
      <c r="K10" s="521"/>
      <c r="L10" s="521"/>
      <c r="M10" s="521"/>
      <c r="N10" s="521"/>
      <c r="O10" s="521"/>
      <c r="Q10" s="513" t="s">
        <v>103</v>
      </c>
      <c r="R10" s="513"/>
      <c r="S10" s="513"/>
      <c r="T10" s="507" t="s">
        <v>104</v>
      </c>
      <c r="U10" s="507"/>
      <c r="V10" s="508" t="s">
        <v>105</v>
      </c>
      <c r="W10" s="508"/>
      <c r="Y10" s="508" t="s">
        <v>106</v>
      </c>
      <c r="Z10" s="508"/>
      <c r="AB10" s="15"/>
      <c r="AC10" s="5"/>
      <c r="AJ10" s="10"/>
      <c r="AK10" s="197"/>
      <c r="AL10" s="197"/>
      <c r="AM10" s="52"/>
      <c r="AN10" s="11"/>
      <c r="AO10" s="52"/>
      <c r="AP10" s="52"/>
      <c r="AQ10" s="52"/>
      <c r="BF10" s="15"/>
      <c r="BG10" s="5"/>
      <c r="BN10" s="10"/>
      <c r="BO10" s="197"/>
      <c r="BP10" s="197"/>
      <c r="BQ10" s="52"/>
      <c r="BR10" s="11"/>
      <c r="BS10" s="52"/>
      <c r="BT10" s="52"/>
      <c r="BU10" s="52"/>
      <c r="CD10" s="508" t="s">
        <v>105</v>
      </c>
      <c r="CE10" s="508"/>
      <c r="CG10" s="508" t="s">
        <v>106</v>
      </c>
      <c r="CH10" s="508"/>
      <c r="CJ10" s="15"/>
      <c r="CK10" s="5"/>
      <c r="CR10" s="10"/>
      <c r="CS10" s="18"/>
      <c r="CT10" s="18"/>
      <c r="CU10" s="52"/>
      <c r="CV10" s="11"/>
      <c r="CW10" s="52"/>
      <c r="CX10" s="52"/>
      <c r="CY10" s="52"/>
      <c r="DH10" s="508" t="s">
        <v>105</v>
      </c>
      <c r="DI10" s="508"/>
      <c r="DK10" s="508" t="s">
        <v>106</v>
      </c>
      <c r="DL10" s="508"/>
      <c r="DN10" s="15"/>
      <c r="DO10" s="5"/>
      <c r="DV10" s="10"/>
      <c r="DW10" s="18"/>
      <c r="DX10" s="18"/>
      <c r="DY10" s="196"/>
      <c r="DZ10" s="52"/>
      <c r="EB10" s="52"/>
      <c r="EC10" s="52"/>
      <c r="EK10" s="508" t="s">
        <v>105</v>
      </c>
      <c r="EL10" s="508"/>
      <c r="EN10" s="508" t="s">
        <v>106</v>
      </c>
      <c r="EO10" s="508"/>
      <c r="ER10" s="15"/>
      <c r="ES10" s="5"/>
      <c r="EZ10" s="10"/>
      <c r="FA10" s="18"/>
      <c r="FB10" s="18"/>
      <c r="FC10" s="196"/>
      <c r="FD10" s="52"/>
      <c r="FF10" s="52"/>
      <c r="FG10" s="52"/>
      <c r="FO10" s="508" t="s">
        <v>105</v>
      </c>
      <c r="FP10" s="508"/>
      <c r="FR10" s="508" t="s">
        <v>106</v>
      </c>
      <c r="FS10" s="508"/>
      <c r="FV10" s="15"/>
      <c r="FW10" s="5"/>
      <c r="GD10" s="10"/>
      <c r="GE10" s="18"/>
      <c r="GF10" s="18"/>
      <c r="GG10" s="196"/>
      <c r="GH10" s="52"/>
      <c r="GJ10" s="52"/>
      <c r="GK10" s="52"/>
      <c r="GT10" s="508" t="s">
        <v>105</v>
      </c>
      <c r="GU10" s="508"/>
      <c r="GW10" s="508" t="s">
        <v>106</v>
      </c>
      <c r="GX10" s="508"/>
      <c r="GZ10" s="15"/>
      <c r="HA10" s="5"/>
      <c r="HH10" s="10"/>
      <c r="HI10" s="197"/>
      <c r="HJ10" s="197"/>
      <c r="HK10" s="196"/>
      <c r="HL10" s="52"/>
      <c r="HN10" s="52"/>
      <c r="HO10" s="52"/>
      <c r="HX10" s="508" t="s">
        <v>105</v>
      </c>
      <c r="HY10" s="508"/>
      <c r="IA10" s="508" t="s">
        <v>106</v>
      </c>
      <c r="IB10" s="508"/>
      <c r="ID10" s="15"/>
      <c r="IE10" s="5"/>
      <c r="IL10" s="10"/>
      <c r="IM10" s="18"/>
      <c r="IN10" s="18"/>
      <c r="IO10" s="196"/>
      <c r="IP10" s="52"/>
      <c r="IR10" s="52"/>
      <c r="IS10" s="52"/>
      <c r="JB10" s="508" t="s">
        <v>105</v>
      </c>
      <c r="JC10" s="508"/>
      <c r="JE10" s="508" t="s">
        <v>106</v>
      </c>
      <c r="JF10" s="508"/>
      <c r="JH10" s="15"/>
      <c r="JI10" s="5"/>
      <c r="JP10" s="10"/>
      <c r="JQ10" s="18"/>
      <c r="JR10" s="18"/>
      <c r="JS10" s="196"/>
      <c r="JT10" s="52"/>
      <c r="JV10" s="52"/>
      <c r="JW10" s="52"/>
      <c r="KF10" s="508" t="s">
        <v>105</v>
      </c>
      <c r="KG10" s="508"/>
      <c r="KH10" s="120"/>
      <c r="KI10" s="508" t="s">
        <v>106</v>
      </c>
      <c r="KJ10" s="508"/>
      <c r="KL10" s="15"/>
      <c r="KM10" s="5"/>
    </row>
    <row r="11" spans="3:299" ht="18" customHeight="1" x14ac:dyDescent="0.4">
      <c r="C11" s="521" t="s">
        <v>107</v>
      </c>
      <c r="D11" s="521"/>
      <c r="E11" s="521"/>
      <c r="F11" s="521"/>
      <c r="G11" s="521"/>
      <c r="H11" s="521"/>
      <c r="I11" s="521"/>
      <c r="J11" s="521"/>
      <c r="K11" s="521"/>
      <c r="L11" s="521"/>
      <c r="M11" s="521"/>
      <c r="N11" s="521"/>
      <c r="O11" s="521"/>
      <c r="Q11" s="513"/>
      <c r="R11" s="513"/>
      <c r="S11" s="513"/>
      <c r="T11" s="507"/>
      <c r="U11" s="507"/>
      <c r="V11" s="508" t="s">
        <v>108</v>
      </c>
      <c r="W11" s="508"/>
      <c r="Y11" s="508" t="s">
        <v>109</v>
      </c>
      <c r="Z11" s="508"/>
      <c r="AB11" s="15"/>
      <c r="AC11" s="5"/>
      <c r="AJ11" s="10"/>
      <c r="AK11" s="197"/>
      <c r="AL11" s="197"/>
      <c r="AM11" s="52"/>
      <c r="AN11" s="11"/>
      <c r="AO11" s="52"/>
      <c r="AP11" s="52"/>
      <c r="AQ11" s="52"/>
      <c r="AY11" s="508" t="s">
        <v>105</v>
      </c>
      <c r="AZ11" s="508"/>
      <c r="BB11" s="508" t="s">
        <v>106</v>
      </c>
      <c r="BC11" s="508"/>
      <c r="BF11" s="15"/>
      <c r="BG11" s="5"/>
      <c r="BN11" s="10"/>
      <c r="BO11" s="197"/>
      <c r="BP11" s="197"/>
      <c r="BQ11" s="52"/>
      <c r="BR11" s="11"/>
      <c r="BS11" s="52"/>
      <c r="BT11" s="52"/>
      <c r="BU11" s="52"/>
      <c r="CB11" s="507" t="s">
        <v>104</v>
      </c>
      <c r="CC11" s="507"/>
      <c r="CD11" s="508" t="s">
        <v>108</v>
      </c>
      <c r="CE11" s="508"/>
      <c r="CG11" s="508" t="s">
        <v>109</v>
      </c>
      <c r="CH11" s="508"/>
      <c r="CJ11" s="15"/>
      <c r="CK11" s="5"/>
      <c r="CR11" s="10"/>
      <c r="CS11" s="18"/>
      <c r="CT11" s="18"/>
      <c r="CU11" s="52"/>
      <c r="CV11" s="11"/>
      <c r="CW11" s="52"/>
      <c r="CX11" s="52"/>
      <c r="CY11" s="52"/>
      <c r="DF11" s="507" t="s">
        <v>104</v>
      </c>
      <c r="DG11" s="507"/>
      <c r="DH11" s="508" t="s">
        <v>108</v>
      </c>
      <c r="DI11" s="508"/>
      <c r="DK11" s="508" t="s">
        <v>109</v>
      </c>
      <c r="DL11" s="508"/>
      <c r="DN11" s="15"/>
      <c r="DO11" s="5"/>
      <c r="DV11" s="10"/>
      <c r="DW11" s="18"/>
      <c r="DX11" s="18"/>
      <c r="DY11" s="196"/>
      <c r="DZ11" s="52"/>
      <c r="EB11" s="52"/>
      <c r="EC11" s="52"/>
      <c r="EI11" s="507" t="s">
        <v>104</v>
      </c>
      <c r="EJ11" s="507"/>
      <c r="EK11" s="508" t="s">
        <v>108</v>
      </c>
      <c r="EL11" s="508"/>
      <c r="EN11" s="508" t="s">
        <v>109</v>
      </c>
      <c r="EO11" s="508"/>
      <c r="ER11" s="15"/>
      <c r="ES11" s="5"/>
      <c r="EZ11" s="10"/>
      <c r="FA11" s="18"/>
      <c r="FB11" s="18"/>
      <c r="FC11" s="196"/>
      <c r="FD11" s="52"/>
      <c r="FF11" s="52"/>
      <c r="FG11" s="52"/>
      <c r="FM11" s="507" t="s">
        <v>104</v>
      </c>
      <c r="FN11" s="507"/>
      <c r="FO11" s="508" t="s">
        <v>108</v>
      </c>
      <c r="FP11" s="508"/>
      <c r="FR11" s="508" t="s">
        <v>109</v>
      </c>
      <c r="FS11" s="508"/>
      <c r="FV11" s="15"/>
      <c r="FW11" s="5"/>
      <c r="GD11" s="10"/>
      <c r="GE11" s="18"/>
      <c r="GF11" s="18"/>
      <c r="GG11" s="196"/>
      <c r="GH11" s="52"/>
      <c r="GJ11" s="52"/>
      <c r="GK11" s="52"/>
      <c r="GR11" s="507" t="s">
        <v>104</v>
      </c>
      <c r="GS11" s="507"/>
      <c r="GT11" s="508" t="s">
        <v>108</v>
      </c>
      <c r="GU11" s="508"/>
      <c r="GW11" s="508" t="s">
        <v>109</v>
      </c>
      <c r="GX11" s="508"/>
      <c r="GZ11" s="15"/>
      <c r="HA11" s="5"/>
      <c r="HH11" s="10"/>
      <c r="HI11" s="197"/>
      <c r="HJ11" s="197"/>
      <c r="HK11" s="196"/>
      <c r="HL11" s="52"/>
      <c r="HN11" s="52"/>
      <c r="HO11" s="52"/>
      <c r="HV11" s="507" t="s">
        <v>104</v>
      </c>
      <c r="HW11" s="507"/>
      <c r="HX11" s="508" t="s">
        <v>108</v>
      </c>
      <c r="HY11" s="508"/>
      <c r="IA11" s="508" t="s">
        <v>109</v>
      </c>
      <c r="IB11" s="508"/>
      <c r="ID11" s="15"/>
      <c r="IE11" s="5"/>
      <c r="IL11" s="10"/>
      <c r="IM11" s="18"/>
      <c r="IN11" s="18"/>
      <c r="IO11" s="196"/>
      <c r="IP11" s="52"/>
      <c r="IR11" s="52"/>
      <c r="IS11" s="52"/>
      <c r="IZ11" s="507" t="s">
        <v>104</v>
      </c>
      <c r="JA11" s="507"/>
      <c r="JB11" s="508" t="s">
        <v>108</v>
      </c>
      <c r="JC11" s="508"/>
      <c r="JE11" s="508" t="s">
        <v>109</v>
      </c>
      <c r="JF11" s="508"/>
      <c r="JH11" s="15"/>
      <c r="JI11" s="5"/>
      <c r="JP11" s="10"/>
      <c r="JQ11" s="18"/>
      <c r="JR11" s="18"/>
      <c r="JS11" s="196"/>
      <c r="JT11" s="52"/>
      <c r="JV11" s="52"/>
      <c r="JW11" s="52"/>
      <c r="KD11" s="507" t="s">
        <v>104</v>
      </c>
      <c r="KE11" s="507"/>
      <c r="KF11" s="508" t="s">
        <v>108</v>
      </c>
      <c r="KG11" s="508"/>
      <c r="KH11" s="120"/>
      <c r="KI11" s="508" t="s">
        <v>109</v>
      </c>
      <c r="KJ11" s="508"/>
      <c r="KL11" s="15"/>
      <c r="KM11" s="5"/>
    </row>
    <row r="12" spans="3:299" ht="18" customHeight="1" x14ac:dyDescent="0.4">
      <c r="C12" s="521" t="s">
        <v>110</v>
      </c>
      <c r="D12" s="521"/>
      <c r="E12" s="521"/>
      <c r="F12" s="521"/>
      <c r="G12" s="521"/>
      <c r="H12" s="521"/>
      <c r="I12" s="521"/>
      <c r="J12" s="521"/>
      <c r="K12" s="521"/>
      <c r="L12" s="521"/>
      <c r="M12" s="521"/>
      <c r="N12" s="521"/>
      <c r="O12" s="521"/>
      <c r="Q12" s="513"/>
      <c r="R12" s="513"/>
      <c r="S12" s="513"/>
      <c r="T12" s="507"/>
      <c r="U12" s="507"/>
      <c r="V12" s="508" t="s">
        <v>111</v>
      </c>
      <c r="W12" s="508"/>
      <c r="Y12" s="508" t="s">
        <v>112</v>
      </c>
      <c r="Z12" s="508"/>
      <c r="AB12" s="15"/>
      <c r="AC12" s="5"/>
      <c r="AJ12" s="10"/>
      <c r="AK12" s="197"/>
      <c r="AL12" s="197"/>
      <c r="AM12" s="52"/>
      <c r="AN12" s="11"/>
      <c r="AO12" s="52"/>
      <c r="AP12" s="52"/>
      <c r="AQ12" s="52"/>
      <c r="AW12" s="507" t="s">
        <v>104</v>
      </c>
      <c r="AX12" s="507"/>
      <c r="AY12" s="508" t="s">
        <v>108</v>
      </c>
      <c r="AZ12" s="508"/>
      <c r="BB12" s="508" t="s">
        <v>109</v>
      </c>
      <c r="BC12" s="508"/>
      <c r="BF12" s="15"/>
      <c r="BG12" s="5"/>
      <c r="BN12" s="10"/>
      <c r="BO12" s="197"/>
      <c r="BP12" s="197"/>
      <c r="BQ12" s="52"/>
      <c r="BR12" s="11"/>
      <c r="BS12" s="52"/>
      <c r="BT12" s="52"/>
      <c r="BU12" s="52"/>
      <c r="CB12" s="507"/>
      <c r="CC12" s="507"/>
      <c r="CD12" s="508" t="s">
        <v>111</v>
      </c>
      <c r="CE12" s="508"/>
      <c r="CG12" s="508" t="s">
        <v>112</v>
      </c>
      <c r="CH12" s="508"/>
      <c r="CJ12" s="15"/>
      <c r="CK12" s="5"/>
      <c r="CR12" s="10"/>
      <c r="CS12" s="18"/>
      <c r="CT12" s="18"/>
      <c r="CU12" s="52"/>
      <c r="CV12" s="11"/>
      <c r="CW12" s="52"/>
      <c r="CX12" s="52"/>
      <c r="CY12" s="52"/>
      <c r="DF12" s="507"/>
      <c r="DG12" s="507"/>
      <c r="DH12" s="508" t="s">
        <v>111</v>
      </c>
      <c r="DI12" s="508"/>
      <c r="DK12" s="508" t="s">
        <v>112</v>
      </c>
      <c r="DL12" s="508"/>
      <c r="DN12" s="15"/>
      <c r="DO12" s="5"/>
      <c r="DV12" s="10"/>
      <c r="DW12" s="18"/>
      <c r="DX12" s="18"/>
      <c r="DY12" s="196"/>
      <c r="DZ12" s="52"/>
      <c r="EB12" s="52"/>
      <c r="EC12" s="52"/>
      <c r="EI12" s="507"/>
      <c r="EJ12" s="507"/>
      <c r="EK12" s="508" t="s">
        <v>111</v>
      </c>
      <c r="EL12" s="508"/>
      <c r="EN12" s="508" t="s">
        <v>112</v>
      </c>
      <c r="EO12" s="508"/>
      <c r="ER12" s="15"/>
      <c r="ES12" s="5"/>
      <c r="EZ12" s="10"/>
      <c r="FA12" s="18"/>
      <c r="FB12" s="18"/>
      <c r="FC12" s="196"/>
      <c r="FD12" s="52"/>
      <c r="FF12" s="52"/>
      <c r="FG12" s="52"/>
      <c r="FM12" s="507"/>
      <c r="FN12" s="507"/>
      <c r="FO12" s="508" t="s">
        <v>111</v>
      </c>
      <c r="FP12" s="508"/>
      <c r="FR12" s="508" t="s">
        <v>112</v>
      </c>
      <c r="FS12" s="508"/>
      <c r="FV12" s="15"/>
      <c r="FW12" s="5"/>
      <c r="GD12" s="10"/>
      <c r="GE12" s="18"/>
      <c r="GF12" s="18"/>
      <c r="GG12" s="196"/>
      <c r="GH12" s="52"/>
      <c r="GJ12" s="52"/>
      <c r="GK12" s="52"/>
      <c r="GR12" s="507"/>
      <c r="GS12" s="507"/>
      <c r="GT12" s="508" t="s">
        <v>111</v>
      </c>
      <c r="GU12" s="508"/>
      <c r="GW12" s="508" t="s">
        <v>112</v>
      </c>
      <c r="GX12" s="508"/>
      <c r="GZ12" s="15"/>
      <c r="HA12" s="5"/>
      <c r="HH12" s="10"/>
      <c r="HI12" s="197"/>
      <c r="HJ12" s="197"/>
      <c r="HK12" s="196"/>
      <c r="HL12" s="52"/>
      <c r="HN12" s="52"/>
      <c r="HO12" s="52"/>
      <c r="HV12" s="507"/>
      <c r="HW12" s="507"/>
      <c r="HX12" s="508" t="s">
        <v>111</v>
      </c>
      <c r="HY12" s="508"/>
      <c r="IA12" s="508" t="s">
        <v>112</v>
      </c>
      <c r="IB12" s="508"/>
      <c r="ID12" s="15"/>
      <c r="IE12" s="5"/>
      <c r="IL12" s="10"/>
      <c r="IM12" s="18"/>
      <c r="IN12" s="18"/>
      <c r="IO12" s="196"/>
      <c r="IP12" s="52"/>
      <c r="IR12" s="52"/>
      <c r="IS12" s="52"/>
      <c r="IZ12" s="507"/>
      <c r="JA12" s="507"/>
      <c r="JB12" s="508" t="s">
        <v>111</v>
      </c>
      <c r="JC12" s="508"/>
      <c r="JE12" s="508" t="s">
        <v>112</v>
      </c>
      <c r="JF12" s="508"/>
      <c r="JH12" s="15"/>
      <c r="JI12" s="5"/>
      <c r="JP12" s="10"/>
      <c r="JQ12" s="18"/>
      <c r="JR12" s="18"/>
      <c r="JS12" s="196"/>
      <c r="JT12" s="52"/>
      <c r="JV12" s="52"/>
      <c r="JW12" s="52"/>
      <c r="KD12" s="507"/>
      <c r="KE12" s="507"/>
      <c r="KF12" s="508" t="s">
        <v>111</v>
      </c>
      <c r="KG12" s="508"/>
      <c r="KH12" s="120"/>
      <c r="KI12" s="508" t="s">
        <v>112</v>
      </c>
      <c r="KJ12" s="508"/>
      <c r="KL12" s="15"/>
      <c r="KM12" s="5"/>
    </row>
    <row r="13" spans="3:299" ht="18" customHeight="1" x14ac:dyDescent="0.4">
      <c r="C13" s="521" t="s">
        <v>113</v>
      </c>
      <c r="D13" s="521"/>
      <c r="E13" s="521"/>
      <c r="F13" s="521"/>
      <c r="G13" s="521"/>
      <c r="H13" s="521"/>
      <c r="I13" s="521"/>
      <c r="J13" s="521"/>
      <c r="K13" s="521"/>
      <c r="L13" s="521"/>
      <c r="M13" s="521"/>
      <c r="N13" s="521"/>
      <c r="O13" s="521"/>
      <c r="Q13" s="513"/>
      <c r="R13" s="513"/>
      <c r="S13" s="513"/>
      <c r="T13" s="507"/>
      <c r="U13" s="507"/>
      <c r="V13" s="508" t="s">
        <v>114</v>
      </c>
      <c r="W13" s="508"/>
      <c r="Y13" s="508" t="s">
        <v>115</v>
      </c>
      <c r="Z13" s="508"/>
      <c r="AB13" s="15"/>
      <c r="AC13" s="5"/>
      <c r="AJ13" s="10"/>
      <c r="AK13" s="197"/>
      <c r="AL13" s="197"/>
      <c r="AM13" s="52"/>
      <c r="AN13" s="11"/>
      <c r="AO13" s="52"/>
      <c r="AP13" s="52"/>
      <c r="AQ13" s="52"/>
      <c r="AW13" s="507"/>
      <c r="AX13" s="507"/>
      <c r="AY13" s="508" t="s">
        <v>111</v>
      </c>
      <c r="AZ13" s="508"/>
      <c r="BB13" s="508" t="s">
        <v>112</v>
      </c>
      <c r="BC13" s="508"/>
      <c r="BF13" s="15"/>
      <c r="BG13" s="5"/>
      <c r="BN13" s="10"/>
      <c r="BO13" s="197"/>
      <c r="BP13" s="197"/>
      <c r="BQ13" s="52"/>
      <c r="BR13" s="11"/>
      <c r="BS13" s="52"/>
      <c r="BT13" s="52"/>
      <c r="BU13" s="52"/>
      <c r="CB13" s="507"/>
      <c r="CC13" s="507"/>
      <c r="CD13" s="508" t="s">
        <v>114</v>
      </c>
      <c r="CE13" s="508"/>
      <c r="CG13" s="508" t="s">
        <v>115</v>
      </c>
      <c r="CH13" s="508"/>
      <c r="CJ13" s="15"/>
      <c r="CK13" s="5"/>
      <c r="CR13" s="10"/>
      <c r="CS13" s="18"/>
      <c r="CT13" s="18"/>
      <c r="CU13" s="52"/>
      <c r="CV13" s="11"/>
      <c r="CW13" s="52"/>
      <c r="CX13" s="52"/>
      <c r="CY13" s="52"/>
      <c r="DF13" s="507"/>
      <c r="DG13" s="507"/>
      <c r="DH13" s="508" t="s">
        <v>114</v>
      </c>
      <c r="DI13" s="508"/>
      <c r="DK13" s="508" t="s">
        <v>115</v>
      </c>
      <c r="DL13" s="508"/>
      <c r="DN13" s="15"/>
      <c r="DO13" s="5"/>
      <c r="DV13" s="10"/>
      <c r="DW13" s="18"/>
      <c r="DX13" s="18"/>
      <c r="DY13" s="196"/>
      <c r="DZ13" s="52"/>
      <c r="EB13" s="52"/>
      <c r="EC13" s="52"/>
      <c r="EI13" s="507"/>
      <c r="EJ13" s="507"/>
      <c r="EK13" s="508" t="s">
        <v>114</v>
      </c>
      <c r="EL13" s="508"/>
      <c r="EN13" s="508" t="s">
        <v>115</v>
      </c>
      <c r="EO13" s="508"/>
      <c r="ER13" s="15"/>
      <c r="ES13" s="5"/>
      <c r="EZ13" s="10"/>
      <c r="FA13" s="18"/>
      <c r="FB13" s="18"/>
      <c r="FC13" s="196"/>
      <c r="FD13" s="52"/>
      <c r="FF13" s="52"/>
      <c r="FG13" s="52"/>
      <c r="FM13" s="507"/>
      <c r="FN13" s="507"/>
      <c r="FO13" s="508" t="s">
        <v>114</v>
      </c>
      <c r="FP13" s="508"/>
      <c r="FR13" s="508" t="s">
        <v>115</v>
      </c>
      <c r="FS13" s="508"/>
      <c r="FV13" s="15"/>
      <c r="FW13" s="5"/>
      <c r="GD13" s="10"/>
      <c r="GE13" s="18"/>
      <c r="GF13" s="18"/>
      <c r="GG13" s="196"/>
      <c r="GH13" s="52"/>
      <c r="GJ13" s="52"/>
      <c r="GK13" s="52"/>
      <c r="GR13" s="507"/>
      <c r="GS13" s="507"/>
      <c r="GT13" s="508" t="s">
        <v>114</v>
      </c>
      <c r="GU13" s="508"/>
      <c r="GW13" s="508" t="s">
        <v>115</v>
      </c>
      <c r="GX13" s="508"/>
      <c r="GZ13" s="15"/>
      <c r="HA13" s="5"/>
      <c r="HH13" s="10"/>
      <c r="HI13" s="197"/>
      <c r="HJ13" s="197"/>
      <c r="HK13" s="196"/>
      <c r="HL13" s="52"/>
      <c r="HN13" s="52"/>
      <c r="HO13" s="52"/>
      <c r="HV13" s="507"/>
      <c r="HW13" s="507"/>
      <c r="HX13" s="508" t="s">
        <v>114</v>
      </c>
      <c r="HY13" s="508"/>
      <c r="IA13" s="508" t="s">
        <v>115</v>
      </c>
      <c r="IB13" s="508"/>
      <c r="ID13" s="15"/>
      <c r="IE13" s="5"/>
      <c r="IL13" s="10"/>
      <c r="IM13" s="18"/>
      <c r="IN13" s="18"/>
      <c r="IO13" s="196"/>
      <c r="IP13" s="52"/>
      <c r="IR13" s="52"/>
      <c r="IS13" s="52"/>
      <c r="IZ13" s="507"/>
      <c r="JA13" s="507"/>
      <c r="JB13" s="508" t="s">
        <v>114</v>
      </c>
      <c r="JC13" s="508"/>
      <c r="JE13" s="508" t="s">
        <v>115</v>
      </c>
      <c r="JF13" s="508"/>
      <c r="JH13" s="15"/>
      <c r="JI13" s="5"/>
      <c r="JP13" s="10"/>
      <c r="JQ13" s="18"/>
      <c r="JR13" s="18"/>
      <c r="JS13" s="196"/>
      <c r="JT13" s="52"/>
      <c r="JV13" s="52"/>
      <c r="JW13" s="52"/>
      <c r="KD13" s="507"/>
      <c r="KE13" s="507"/>
      <c r="KF13" s="508" t="s">
        <v>114</v>
      </c>
      <c r="KG13" s="508"/>
      <c r="KH13" s="120"/>
      <c r="KI13" s="508" t="s">
        <v>115</v>
      </c>
      <c r="KJ13" s="508"/>
      <c r="KL13" s="15"/>
      <c r="KM13" s="5"/>
    </row>
    <row r="14" spans="3:299" ht="18" customHeight="1" x14ac:dyDescent="0.4">
      <c r="C14" s="521" t="s">
        <v>116</v>
      </c>
      <c r="D14" s="521"/>
      <c r="E14" s="521"/>
      <c r="F14" s="521"/>
      <c r="G14" s="521"/>
      <c r="H14" s="521"/>
      <c r="I14" s="521"/>
      <c r="J14" s="521"/>
      <c r="K14" s="521"/>
      <c r="L14" s="521"/>
      <c r="M14" s="521"/>
      <c r="N14" s="521"/>
      <c r="O14" s="521"/>
      <c r="Q14" s="513"/>
      <c r="R14" s="513"/>
      <c r="S14" s="513"/>
      <c r="T14" s="507"/>
      <c r="U14" s="507"/>
      <c r="V14" s="508" t="s">
        <v>117</v>
      </c>
      <c r="W14" s="508"/>
      <c r="Y14" s="508" t="s">
        <v>118</v>
      </c>
      <c r="Z14" s="508"/>
      <c r="AB14" s="15"/>
      <c r="AC14" s="5"/>
      <c r="AJ14" s="10"/>
      <c r="AK14" s="197"/>
      <c r="AL14" s="197"/>
      <c r="AM14" s="52"/>
      <c r="AN14" s="11"/>
      <c r="AO14" s="52"/>
      <c r="AP14" s="52"/>
      <c r="AQ14" s="52"/>
      <c r="AW14" s="507"/>
      <c r="AX14" s="507"/>
      <c r="AY14" s="508" t="s">
        <v>114</v>
      </c>
      <c r="AZ14" s="508"/>
      <c r="BB14" s="508" t="s">
        <v>115</v>
      </c>
      <c r="BC14" s="508"/>
      <c r="BF14" s="15"/>
      <c r="BG14" s="5"/>
      <c r="BN14" s="10"/>
      <c r="BO14" s="197"/>
      <c r="BP14" s="197"/>
      <c r="BQ14" s="52"/>
      <c r="BR14" s="11"/>
      <c r="BS14" s="52"/>
      <c r="BT14" s="52"/>
      <c r="BU14" s="52"/>
      <c r="CB14" s="507"/>
      <c r="CC14" s="507"/>
      <c r="CD14" s="508" t="s">
        <v>117</v>
      </c>
      <c r="CE14" s="508"/>
      <c r="CG14" s="508" t="s">
        <v>118</v>
      </c>
      <c r="CH14" s="508"/>
      <c r="CJ14" s="15"/>
      <c r="CK14" s="5"/>
      <c r="CR14" s="10"/>
      <c r="CS14" s="18"/>
      <c r="CT14" s="18"/>
      <c r="CU14" s="52"/>
      <c r="CV14" s="11"/>
      <c r="CW14" s="52"/>
      <c r="CX14" s="52"/>
      <c r="CY14" s="52"/>
      <c r="DF14" s="507"/>
      <c r="DG14" s="507"/>
      <c r="DH14" s="508" t="s">
        <v>117</v>
      </c>
      <c r="DI14" s="508"/>
      <c r="DK14" s="508" t="s">
        <v>118</v>
      </c>
      <c r="DL14" s="508"/>
      <c r="DN14" s="15"/>
      <c r="DO14" s="5"/>
      <c r="DV14" s="10"/>
      <c r="DW14" s="18"/>
      <c r="DX14" s="18"/>
      <c r="DY14" s="196"/>
      <c r="DZ14" s="52"/>
      <c r="EB14" s="52"/>
      <c r="EC14" s="52"/>
      <c r="EI14" s="507"/>
      <c r="EJ14" s="507"/>
      <c r="EK14" s="508" t="s">
        <v>117</v>
      </c>
      <c r="EL14" s="508"/>
      <c r="EN14" s="508" t="s">
        <v>118</v>
      </c>
      <c r="EO14" s="508"/>
      <c r="ER14" s="15"/>
      <c r="ES14" s="5"/>
      <c r="EZ14" s="10"/>
      <c r="FA14" s="18"/>
      <c r="FB14" s="18"/>
      <c r="FC14" s="196"/>
      <c r="FD14" s="52"/>
      <c r="FF14" s="52"/>
      <c r="FG14" s="52"/>
      <c r="FM14" s="507"/>
      <c r="FN14" s="507"/>
      <c r="FO14" s="508" t="s">
        <v>117</v>
      </c>
      <c r="FP14" s="508"/>
      <c r="FR14" s="508" t="s">
        <v>118</v>
      </c>
      <c r="FS14" s="508"/>
      <c r="FV14" s="15"/>
      <c r="FW14" s="5"/>
      <c r="GD14" s="10"/>
      <c r="GE14" s="18"/>
      <c r="GF14" s="18"/>
      <c r="GG14" s="196"/>
      <c r="GH14" s="52"/>
      <c r="GJ14" s="52"/>
      <c r="GK14" s="52"/>
      <c r="GR14" s="507"/>
      <c r="GS14" s="507"/>
      <c r="GT14" s="508" t="s">
        <v>117</v>
      </c>
      <c r="GU14" s="508"/>
      <c r="GW14" s="508" t="s">
        <v>118</v>
      </c>
      <c r="GX14" s="508"/>
      <c r="GZ14" s="15"/>
      <c r="HA14" s="5"/>
      <c r="HH14" s="10"/>
      <c r="HI14" s="197"/>
      <c r="HJ14" s="197"/>
      <c r="HK14" s="196"/>
      <c r="HL14" s="52"/>
      <c r="HN14" s="52"/>
      <c r="HO14" s="52"/>
      <c r="HV14" s="507"/>
      <c r="HW14" s="507"/>
      <c r="HX14" s="508" t="s">
        <v>117</v>
      </c>
      <c r="HY14" s="508"/>
      <c r="IA14" s="508" t="s">
        <v>118</v>
      </c>
      <c r="IB14" s="508"/>
      <c r="ID14" s="15"/>
      <c r="IE14" s="5"/>
      <c r="IL14" s="10"/>
      <c r="IM14" s="18"/>
      <c r="IN14" s="18"/>
      <c r="IO14" s="196"/>
      <c r="IP14" s="52"/>
      <c r="IR14" s="52"/>
      <c r="IS14" s="52"/>
      <c r="IZ14" s="507"/>
      <c r="JA14" s="507"/>
      <c r="JB14" s="508" t="s">
        <v>117</v>
      </c>
      <c r="JC14" s="508"/>
      <c r="JE14" s="508" t="s">
        <v>118</v>
      </c>
      <c r="JF14" s="508"/>
      <c r="JH14" s="15"/>
      <c r="JI14" s="5"/>
      <c r="JP14" s="10"/>
      <c r="JQ14" s="18"/>
      <c r="JR14" s="18"/>
      <c r="JS14" s="196"/>
      <c r="JT14" s="52"/>
      <c r="JV14" s="52"/>
      <c r="JW14" s="52"/>
      <c r="KD14" s="507"/>
      <c r="KE14" s="507"/>
      <c r="KF14" s="508" t="s">
        <v>117</v>
      </c>
      <c r="KG14" s="508"/>
      <c r="KH14" s="120"/>
      <c r="KI14" s="508" t="s">
        <v>118</v>
      </c>
      <c r="KJ14" s="508"/>
      <c r="KL14" s="15"/>
      <c r="KM14" s="5"/>
    </row>
    <row r="15" spans="3:299" ht="18" customHeight="1" x14ac:dyDescent="0.4">
      <c r="C15" s="521" t="s">
        <v>119</v>
      </c>
      <c r="D15" s="521"/>
      <c r="E15" s="521"/>
      <c r="F15" s="521"/>
      <c r="G15" s="521"/>
      <c r="H15" s="521"/>
      <c r="I15" s="521"/>
      <c r="J15" s="521"/>
      <c r="K15" s="521"/>
      <c r="L15" s="521"/>
      <c r="M15" s="521"/>
      <c r="N15" s="521"/>
      <c r="O15" s="521"/>
      <c r="AB15" s="15"/>
      <c r="AC15" s="5"/>
      <c r="AJ15" s="10"/>
      <c r="AK15" s="197"/>
      <c r="AL15" s="197"/>
      <c r="AM15" s="52"/>
      <c r="AN15" s="11"/>
      <c r="AO15" s="52"/>
      <c r="AP15" s="52"/>
      <c r="AQ15" s="52"/>
      <c r="AW15" s="507"/>
      <c r="AX15" s="507"/>
      <c r="AY15" s="508" t="s">
        <v>117</v>
      </c>
      <c r="AZ15" s="508"/>
      <c r="BB15" s="508" t="s">
        <v>118</v>
      </c>
      <c r="BC15" s="508"/>
      <c r="BF15" s="15"/>
      <c r="BG15" s="5"/>
      <c r="BN15" s="10"/>
      <c r="BO15" s="197"/>
      <c r="BP15" s="197"/>
      <c r="BQ15" s="52"/>
      <c r="BR15" s="11"/>
      <c r="BS15" s="52"/>
      <c r="BT15" s="52"/>
      <c r="BU15" s="52"/>
      <c r="CJ15" s="15"/>
      <c r="CK15" s="5"/>
      <c r="CR15" s="10"/>
      <c r="CS15" s="18"/>
      <c r="CT15" s="18"/>
      <c r="CU15" s="52"/>
      <c r="CV15" s="11"/>
      <c r="CW15" s="52"/>
      <c r="CX15" s="52"/>
      <c r="CY15" s="52"/>
      <c r="DN15" s="15"/>
      <c r="DO15" s="5"/>
      <c r="DV15" s="10"/>
      <c r="DW15" s="18"/>
      <c r="DX15" s="18"/>
      <c r="DY15" s="196"/>
      <c r="DZ15" s="52"/>
      <c r="EB15" s="52"/>
      <c r="EC15" s="52"/>
      <c r="ER15" s="15"/>
      <c r="ES15" s="5"/>
      <c r="EZ15" s="10"/>
      <c r="FA15" s="18"/>
      <c r="FB15" s="18"/>
      <c r="FC15" s="196"/>
      <c r="FD15" s="52"/>
      <c r="FF15" s="52"/>
      <c r="FG15" s="52"/>
      <c r="FV15" s="15"/>
      <c r="FW15" s="5"/>
      <c r="GD15" s="10"/>
      <c r="GE15" s="18"/>
      <c r="GF15" s="18"/>
      <c r="GG15" s="196"/>
      <c r="GH15" s="52"/>
      <c r="GJ15" s="52"/>
      <c r="GK15" s="52"/>
      <c r="GZ15" s="15"/>
      <c r="HA15" s="5"/>
      <c r="HH15" s="10"/>
      <c r="HI15" s="197"/>
      <c r="HJ15" s="197"/>
      <c r="HK15" s="196"/>
      <c r="HL15" s="52"/>
      <c r="HN15" s="52"/>
      <c r="HO15" s="52"/>
      <c r="ID15" s="15"/>
      <c r="IE15" s="5"/>
      <c r="IL15" s="10"/>
      <c r="IM15" s="18"/>
      <c r="IN15" s="18"/>
      <c r="IO15" s="196"/>
      <c r="IP15" s="52"/>
      <c r="IR15" s="52"/>
      <c r="IS15" s="52"/>
      <c r="JH15" s="15"/>
      <c r="JI15" s="5"/>
      <c r="JP15" s="10"/>
      <c r="JQ15" s="18"/>
      <c r="JR15" s="18"/>
      <c r="JS15" s="196"/>
      <c r="JT15" s="52"/>
      <c r="JV15" s="52"/>
      <c r="JW15" s="52"/>
      <c r="KL15" s="15"/>
      <c r="KM15" s="5"/>
    </row>
    <row r="16" spans="3:299" ht="18" customHeight="1" x14ac:dyDescent="0.35">
      <c r="C16" s="521" t="s">
        <v>120</v>
      </c>
      <c r="D16" s="521"/>
      <c r="E16" s="521"/>
      <c r="F16" s="521"/>
      <c r="G16" s="521"/>
      <c r="H16" s="521"/>
      <c r="I16" s="521"/>
      <c r="J16" s="521"/>
      <c r="K16" s="521"/>
      <c r="L16" s="521"/>
      <c r="M16" s="521"/>
      <c r="N16" s="521"/>
      <c r="O16" s="521"/>
      <c r="AB16" s="15"/>
      <c r="AC16" s="5"/>
      <c r="AJ16" s="10"/>
      <c r="AK16" s="197"/>
      <c r="AL16" s="197"/>
      <c r="AM16" s="52"/>
      <c r="AN16" s="11"/>
      <c r="AO16" s="52"/>
      <c r="AP16" s="52"/>
      <c r="AQ16" s="52"/>
      <c r="BF16" s="15"/>
      <c r="BG16" s="5"/>
      <c r="BN16" s="10"/>
      <c r="BO16" s="197"/>
      <c r="BP16" s="197"/>
      <c r="BQ16" s="52"/>
      <c r="BR16" s="11"/>
      <c r="BS16" s="52"/>
      <c r="BT16" s="52"/>
      <c r="BU16" s="52"/>
      <c r="CJ16" s="15"/>
      <c r="CK16" s="5"/>
      <c r="CR16" s="10"/>
      <c r="CS16" s="18"/>
      <c r="CT16" s="18"/>
      <c r="CU16" s="52"/>
      <c r="CV16" s="11"/>
      <c r="CW16" s="52"/>
      <c r="CX16" s="52"/>
      <c r="CY16" s="52"/>
      <c r="DN16" s="15"/>
      <c r="DO16" s="5"/>
      <c r="DV16" s="10"/>
      <c r="DW16" s="18"/>
      <c r="DX16" s="18"/>
      <c r="DY16" s="196"/>
      <c r="DZ16" s="52"/>
      <c r="EB16" s="52"/>
      <c r="EC16" s="52"/>
      <c r="ER16" s="15"/>
      <c r="ES16" s="5"/>
      <c r="EZ16" s="10"/>
      <c r="FA16" s="18"/>
      <c r="FB16" s="18"/>
      <c r="FC16" s="196"/>
      <c r="FD16" s="52"/>
      <c r="FF16" s="52"/>
      <c r="FG16" s="52"/>
      <c r="FV16" s="15"/>
      <c r="FW16" s="5"/>
      <c r="GD16" s="10"/>
      <c r="GE16" s="18"/>
      <c r="GF16" s="18"/>
      <c r="GG16" s="196"/>
      <c r="GH16" s="52"/>
      <c r="GJ16" s="52"/>
      <c r="GK16" s="52"/>
      <c r="GZ16" s="15"/>
      <c r="HA16" s="5"/>
      <c r="HH16" s="10"/>
      <c r="HI16" s="197"/>
      <c r="HJ16" s="197"/>
      <c r="HK16" s="196"/>
      <c r="HL16" s="52"/>
      <c r="HN16" s="52"/>
      <c r="HO16" s="52"/>
      <c r="ID16" s="15"/>
      <c r="IE16" s="5"/>
      <c r="IL16" s="10"/>
      <c r="IM16" s="18"/>
      <c r="IN16" s="18"/>
      <c r="IO16" s="196"/>
      <c r="IP16" s="52"/>
      <c r="IR16" s="52"/>
      <c r="IS16" s="52"/>
      <c r="JH16" s="15"/>
      <c r="JI16" s="5"/>
      <c r="JP16" s="10"/>
      <c r="JQ16" s="18"/>
      <c r="JR16" s="18"/>
      <c r="JS16" s="196"/>
      <c r="JT16" s="52"/>
      <c r="JV16" s="52"/>
      <c r="JW16" s="52"/>
      <c r="KL16" s="15"/>
      <c r="KM16" s="5"/>
    </row>
    <row r="17" spans="2:298" ht="14.5" thickBot="1" x14ac:dyDescent="0.35"/>
    <row r="18" spans="2:298" ht="10" customHeight="1" x14ac:dyDescent="0.3">
      <c r="B18" s="19"/>
      <c r="C18" s="20"/>
      <c r="D18" s="22"/>
      <c r="E18" s="22"/>
      <c r="F18" s="22"/>
      <c r="G18" s="22"/>
      <c r="H18" s="21"/>
      <c r="I18" s="21"/>
      <c r="J18" s="22"/>
      <c r="K18" s="21"/>
      <c r="L18" s="22"/>
      <c r="M18" s="22"/>
      <c r="N18" s="21"/>
      <c r="O18" s="22"/>
      <c r="P18" s="21"/>
      <c r="Q18" s="21"/>
      <c r="R18" s="22"/>
      <c r="S18" s="21"/>
      <c r="T18" s="21"/>
      <c r="U18" s="21"/>
      <c r="V18" s="21"/>
      <c r="W18" s="21"/>
      <c r="X18" s="21"/>
      <c r="Y18" s="21"/>
      <c r="Z18" s="21"/>
      <c r="AA18" s="21"/>
      <c r="AB18" s="23"/>
      <c r="AF18" s="19"/>
      <c r="AG18" s="20"/>
      <c r="AH18" s="22"/>
      <c r="AI18" s="22"/>
      <c r="AJ18" s="22"/>
      <c r="AK18" s="22"/>
      <c r="AL18" s="21"/>
      <c r="AM18" s="21"/>
      <c r="AN18" s="22"/>
      <c r="AO18" s="21"/>
      <c r="AP18" s="22"/>
      <c r="AQ18" s="22"/>
      <c r="AR18" s="21"/>
      <c r="AS18" s="22"/>
      <c r="AT18" s="21"/>
      <c r="AU18" s="21"/>
      <c r="AV18" s="22"/>
      <c r="AW18" s="21"/>
      <c r="AX18" s="21"/>
      <c r="AY18" s="21"/>
      <c r="AZ18" s="21"/>
      <c r="BA18" s="21"/>
      <c r="BB18" s="21"/>
      <c r="BC18" s="21"/>
      <c r="BD18" s="21"/>
      <c r="BE18" s="21"/>
      <c r="BF18" s="23"/>
      <c r="BJ18" s="19"/>
      <c r="BK18" s="20"/>
      <c r="BL18" s="22"/>
      <c r="BM18" s="22"/>
      <c r="BN18" s="22"/>
      <c r="BO18" s="22"/>
      <c r="BP18" s="21"/>
      <c r="BQ18" s="21"/>
      <c r="BR18" s="22"/>
      <c r="BS18" s="21"/>
      <c r="BT18" s="22"/>
      <c r="BU18" s="22"/>
      <c r="BV18" s="21"/>
      <c r="BW18" s="22"/>
      <c r="BX18" s="21"/>
      <c r="BY18" s="21"/>
      <c r="BZ18" s="22"/>
      <c r="CA18" s="21"/>
      <c r="CB18" s="21"/>
      <c r="CC18" s="21"/>
      <c r="CD18" s="21"/>
      <c r="CE18" s="21"/>
      <c r="CF18" s="21"/>
      <c r="CG18" s="21"/>
      <c r="CH18" s="21"/>
      <c r="CI18" s="21"/>
      <c r="CJ18" s="23"/>
      <c r="CN18" s="19"/>
      <c r="CO18" s="20"/>
      <c r="CP18" s="22"/>
      <c r="CQ18" s="22"/>
      <c r="CR18" s="22"/>
      <c r="CS18" s="22"/>
      <c r="CT18" s="21"/>
      <c r="CU18" s="21"/>
      <c r="CV18" s="22"/>
      <c r="CW18" s="21"/>
      <c r="CX18" s="22"/>
      <c r="CY18" s="22"/>
      <c r="CZ18" s="21"/>
      <c r="DA18" s="22"/>
      <c r="DB18" s="21"/>
      <c r="DC18" s="21"/>
      <c r="DD18" s="22"/>
      <c r="DE18" s="21"/>
      <c r="DF18" s="21"/>
      <c r="DG18" s="21"/>
      <c r="DH18" s="21"/>
      <c r="DI18" s="21"/>
      <c r="DJ18" s="21"/>
      <c r="DK18" s="21"/>
      <c r="DL18" s="21"/>
      <c r="DM18" s="21"/>
      <c r="DN18" s="23"/>
      <c r="DR18" s="19"/>
      <c r="DS18" s="20"/>
      <c r="DT18" s="22"/>
      <c r="DU18" s="22"/>
      <c r="DV18" s="22"/>
      <c r="DW18" s="22"/>
      <c r="DX18" s="21"/>
      <c r="DY18" s="21"/>
      <c r="DZ18" s="22"/>
      <c r="EA18" s="21"/>
      <c r="EB18" s="22"/>
      <c r="EC18" s="22"/>
      <c r="ED18" s="21"/>
      <c r="EE18" s="22"/>
      <c r="EF18" s="21"/>
      <c r="EG18" s="21"/>
      <c r="EH18" s="22"/>
      <c r="EI18" s="21"/>
      <c r="EJ18" s="21"/>
      <c r="EK18" s="21"/>
      <c r="EL18" s="21"/>
      <c r="EM18" s="21"/>
      <c r="EN18" s="21"/>
      <c r="EO18" s="21"/>
      <c r="EP18" s="21"/>
      <c r="EQ18" s="21"/>
      <c r="ER18" s="23"/>
      <c r="EV18" s="19"/>
      <c r="EW18" s="20"/>
      <c r="EX18" s="22"/>
      <c r="EY18" s="22"/>
      <c r="EZ18" s="22"/>
      <c r="FA18" s="22"/>
      <c r="FB18" s="21"/>
      <c r="FC18" s="21"/>
      <c r="FD18" s="22"/>
      <c r="FE18" s="21"/>
      <c r="FF18" s="22"/>
      <c r="FG18" s="22"/>
      <c r="FH18" s="21"/>
      <c r="FI18" s="22"/>
      <c r="FJ18" s="21"/>
      <c r="FK18" s="21"/>
      <c r="FL18" s="22"/>
      <c r="FM18" s="21"/>
      <c r="FN18" s="21"/>
      <c r="FO18" s="21"/>
      <c r="FP18" s="21"/>
      <c r="FQ18" s="21"/>
      <c r="FR18" s="21"/>
      <c r="FS18" s="21"/>
      <c r="FT18" s="21"/>
      <c r="FU18" s="21"/>
      <c r="FV18" s="23"/>
      <c r="FZ18" s="19"/>
      <c r="GA18" s="20"/>
      <c r="GB18" s="22"/>
      <c r="GC18" s="22"/>
      <c r="GD18" s="22"/>
      <c r="GE18" s="22"/>
      <c r="GF18" s="21"/>
      <c r="GG18" s="21"/>
      <c r="GH18" s="22"/>
      <c r="GI18" s="21"/>
      <c r="GJ18" s="22"/>
      <c r="GK18" s="22"/>
      <c r="GL18" s="21"/>
      <c r="GM18" s="22"/>
      <c r="GN18" s="21"/>
      <c r="GO18" s="21"/>
      <c r="GP18" s="22"/>
      <c r="GQ18" s="21"/>
      <c r="GR18" s="21"/>
      <c r="GS18" s="21"/>
      <c r="GT18" s="21"/>
      <c r="GU18" s="21"/>
      <c r="GV18" s="21"/>
      <c r="GW18" s="21"/>
      <c r="GX18" s="21"/>
      <c r="GY18" s="21"/>
      <c r="GZ18" s="23"/>
      <c r="HD18" s="19"/>
      <c r="HE18" s="20"/>
      <c r="HF18" s="22"/>
      <c r="HG18" s="22"/>
      <c r="HH18" s="22"/>
      <c r="HI18" s="22"/>
      <c r="HJ18" s="21"/>
      <c r="HK18" s="21"/>
      <c r="HL18" s="22"/>
      <c r="HM18" s="21"/>
      <c r="HN18" s="22"/>
      <c r="HO18" s="22"/>
      <c r="HP18" s="21"/>
      <c r="HQ18" s="22"/>
      <c r="HR18" s="21"/>
      <c r="HS18" s="21"/>
      <c r="HT18" s="22"/>
      <c r="HU18" s="21"/>
      <c r="HV18" s="21"/>
      <c r="HW18" s="21"/>
      <c r="HX18" s="21"/>
      <c r="HY18" s="21"/>
      <c r="HZ18" s="21"/>
      <c r="IA18" s="21"/>
      <c r="IB18" s="21"/>
      <c r="IC18" s="21"/>
      <c r="ID18" s="23"/>
      <c r="IH18" s="19"/>
      <c r="II18" s="20"/>
      <c r="IJ18" s="22"/>
      <c r="IK18" s="22"/>
      <c r="IL18" s="22"/>
      <c r="IM18" s="22"/>
      <c r="IN18" s="21"/>
      <c r="IO18" s="21"/>
      <c r="IP18" s="22"/>
      <c r="IQ18" s="21"/>
      <c r="IR18" s="22"/>
      <c r="IS18" s="22"/>
      <c r="IT18" s="21"/>
      <c r="IU18" s="22"/>
      <c r="IV18" s="21"/>
      <c r="IW18" s="21"/>
      <c r="IX18" s="22"/>
      <c r="IY18" s="21"/>
      <c r="IZ18" s="21"/>
      <c r="JA18" s="21"/>
      <c r="JB18" s="21"/>
      <c r="JC18" s="21"/>
      <c r="JD18" s="21"/>
      <c r="JE18" s="21"/>
      <c r="JF18" s="21"/>
      <c r="JG18" s="21"/>
      <c r="JH18" s="23"/>
      <c r="JL18" s="19"/>
      <c r="JM18" s="20"/>
      <c r="JN18" s="22"/>
      <c r="JO18" s="22"/>
      <c r="JP18" s="22"/>
      <c r="JQ18" s="22"/>
      <c r="JR18" s="21"/>
      <c r="JS18" s="21"/>
      <c r="JT18" s="22"/>
      <c r="JU18" s="21"/>
      <c r="JV18" s="22"/>
      <c r="JW18" s="22"/>
      <c r="JX18" s="21"/>
      <c r="JY18" s="22"/>
      <c r="JZ18" s="21"/>
      <c r="KA18" s="21"/>
      <c r="KB18" s="22"/>
      <c r="KC18" s="21"/>
      <c r="KD18" s="21"/>
      <c r="KE18" s="21"/>
      <c r="KF18" s="21"/>
      <c r="KG18" s="21"/>
      <c r="KH18" s="21"/>
      <c r="KI18" s="21"/>
      <c r="KJ18" s="21"/>
      <c r="KK18" s="21"/>
      <c r="KL18" s="23"/>
    </row>
    <row r="19" spans="2:298" ht="24.65" customHeight="1" x14ac:dyDescent="0.3">
      <c r="B19" s="24"/>
      <c r="C19" s="427" t="s">
        <v>121</v>
      </c>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25"/>
      <c r="AF19" s="24"/>
      <c r="AG19" s="427" t="s">
        <v>122</v>
      </c>
      <c r="AH19" s="427"/>
      <c r="AI19" s="427"/>
      <c r="AJ19" s="427"/>
      <c r="AK19" s="427"/>
      <c r="AL19" s="427"/>
      <c r="AM19" s="427"/>
      <c r="AN19" s="427"/>
      <c r="AO19" s="427"/>
      <c r="AP19" s="427"/>
      <c r="AQ19" s="427"/>
      <c r="AR19" s="427"/>
      <c r="AS19" s="427"/>
      <c r="AT19" s="427"/>
      <c r="AU19" s="427"/>
      <c r="AV19" s="427"/>
      <c r="AW19" s="427"/>
      <c r="AX19" s="427"/>
      <c r="AY19" s="427"/>
      <c r="AZ19" s="427"/>
      <c r="BA19" s="427"/>
      <c r="BB19" s="427"/>
      <c r="BC19" s="427"/>
      <c r="BD19" s="427"/>
      <c r="BE19" s="427"/>
      <c r="BF19" s="25"/>
      <c r="BJ19" s="24"/>
      <c r="BK19" s="427" t="s">
        <v>123</v>
      </c>
      <c r="BL19" s="427"/>
      <c r="BM19" s="427"/>
      <c r="BN19" s="427"/>
      <c r="BO19" s="427"/>
      <c r="BP19" s="427"/>
      <c r="BQ19" s="427"/>
      <c r="BR19" s="427"/>
      <c r="BS19" s="427"/>
      <c r="BT19" s="427"/>
      <c r="BU19" s="427"/>
      <c r="BV19" s="427"/>
      <c r="BW19" s="427"/>
      <c r="BX19" s="427"/>
      <c r="BY19" s="427"/>
      <c r="BZ19" s="427"/>
      <c r="CA19" s="427"/>
      <c r="CB19" s="427"/>
      <c r="CC19" s="427"/>
      <c r="CD19" s="427"/>
      <c r="CE19" s="427"/>
      <c r="CF19" s="427"/>
      <c r="CG19" s="427"/>
      <c r="CH19" s="427"/>
      <c r="CI19" s="427"/>
      <c r="CJ19" s="25"/>
      <c r="CN19" s="24"/>
      <c r="CO19" s="427" t="s">
        <v>124</v>
      </c>
      <c r="CP19" s="427"/>
      <c r="CQ19" s="427"/>
      <c r="CR19" s="427"/>
      <c r="CS19" s="427"/>
      <c r="CT19" s="427"/>
      <c r="CU19" s="427"/>
      <c r="CV19" s="427"/>
      <c r="CW19" s="427"/>
      <c r="CX19" s="427"/>
      <c r="CY19" s="427"/>
      <c r="CZ19" s="427"/>
      <c r="DA19" s="427"/>
      <c r="DB19" s="427"/>
      <c r="DC19" s="427"/>
      <c r="DD19" s="427"/>
      <c r="DE19" s="427"/>
      <c r="DF19" s="427"/>
      <c r="DG19" s="427"/>
      <c r="DH19" s="427"/>
      <c r="DI19" s="427"/>
      <c r="DJ19" s="427"/>
      <c r="DK19" s="427"/>
      <c r="DL19" s="427"/>
      <c r="DM19" s="427"/>
      <c r="DN19" s="25"/>
      <c r="DR19" s="24"/>
      <c r="DS19" s="427" t="s">
        <v>125</v>
      </c>
      <c r="DT19" s="427"/>
      <c r="DU19" s="427"/>
      <c r="DV19" s="427"/>
      <c r="DW19" s="427"/>
      <c r="DX19" s="427"/>
      <c r="DY19" s="427"/>
      <c r="DZ19" s="427"/>
      <c r="EA19" s="427"/>
      <c r="EB19" s="427"/>
      <c r="EC19" s="427"/>
      <c r="ED19" s="427"/>
      <c r="EE19" s="427"/>
      <c r="EF19" s="427"/>
      <c r="EG19" s="427"/>
      <c r="EH19" s="427"/>
      <c r="EI19" s="427"/>
      <c r="EJ19" s="427"/>
      <c r="EK19" s="427"/>
      <c r="EL19" s="427"/>
      <c r="EM19" s="427"/>
      <c r="EN19" s="427"/>
      <c r="EO19" s="427"/>
      <c r="EP19" s="427"/>
      <c r="EQ19" s="427"/>
      <c r="ER19" s="25"/>
      <c r="EV19" s="24"/>
      <c r="EW19" s="427" t="s">
        <v>126</v>
      </c>
      <c r="EX19" s="427"/>
      <c r="EY19" s="427"/>
      <c r="EZ19" s="427"/>
      <c r="FA19" s="427"/>
      <c r="FB19" s="427"/>
      <c r="FC19" s="427"/>
      <c r="FD19" s="427"/>
      <c r="FE19" s="427"/>
      <c r="FF19" s="427"/>
      <c r="FG19" s="427"/>
      <c r="FH19" s="427"/>
      <c r="FI19" s="427"/>
      <c r="FJ19" s="427"/>
      <c r="FK19" s="427"/>
      <c r="FL19" s="427"/>
      <c r="FM19" s="427"/>
      <c r="FN19" s="427"/>
      <c r="FO19" s="427"/>
      <c r="FP19" s="427"/>
      <c r="FQ19" s="427"/>
      <c r="FR19" s="427"/>
      <c r="FS19" s="427"/>
      <c r="FT19" s="427"/>
      <c r="FU19" s="427"/>
      <c r="FV19" s="25"/>
      <c r="FZ19" s="24"/>
      <c r="GA19" s="427" t="s">
        <v>127</v>
      </c>
      <c r="GB19" s="427"/>
      <c r="GC19" s="427"/>
      <c r="GD19" s="427"/>
      <c r="GE19" s="427"/>
      <c r="GF19" s="427"/>
      <c r="GG19" s="427"/>
      <c r="GH19" s="427"/>
      <c r="GI19" s="427"/>
      <c r="GJ19" s="427"/>
      <c r="GK19" s="427"/>
      <c r="GL19" s="427"/>
      <c r="GM19" s="427"/>
      <c r="GN19" s="427"/>
      <c r="GO19" s="427"/>
      <c r="GP19" s="427"/>
      <c r="GQ19" s="427"/>
      <c r="GR19" s="427"/>
      <c r="GS19" s="427"/>
      <c r="GT19" s="427"/>
      <c r="GU19" s="427"/>
      <c r="GV19" s="427"/>
      <c r="GW19" s="427"/>
      <c r="GX19" s="427"/>
      <c r="GY19" s="427"/>
      <c r="GZ19" s="25"/>
      <c r="HD19" s="24"/>
      <c r="HE19" s="427" t="s">
        <v>128</v>
      </c>
      <c r="HF19" s="427"/>
      <c r="HG19" s="427"/>
      <c r="HH19" s="427"/>
      <c r="HI19" s="427"/>
      <c r="HJ19" s="427"/>
      <c r="HK19" s="427"/>
      <c r="HL19" s="427"/>
      <c r="HM19" s="427"/>
      <c r="HN19" s="427"/>
      <c r="HO19" s="427"/>
      <c r="HP19" s="427"/>
      <c r="HQ19" s="427"/>
      <c r="HR19" s="427"/>
      <c r="HS19" s="427"/>
      <c r="HT19" s="427"/>
      <c r="HU19" s="427"/>
      <c r="HV19" s="427"/>
      <c r="HW19" s="427"/>
      <c r="HX19" s="427"/>
      <c r="HY19" s="427"/>
      <c r="HZ19" s="427"/>
      <c r="IA19" s="427"/>
      <c r="IB19" s="427"/>
      <c r="IC19" s="427"/>
      <c r="ID19" s="25"/>
      <c r="IH19" s="24"/>
      <c r="II19" s="427" t="s">
        <v>129</v>
      </c>
      <c r="IJ19" s="427"/>
      <c r="IK19" s="427"/>
      <c r="IL19" s="427"/>
      <c r="IM19" s="427"/>
      <c r="IN19" s="427"/>
      <c r="IO19" s="427"/>
      <c r="IP19" s="427"/>
      <c r="IQ19" s="427"/>
      <c r="IR19" s="427"/>
      <c r="IS19" s="427"/>
      <c r="IT19" s="427"/>
      <c r="IU19" s="427"/>
      <c r="IV19" s="427"/>
      <c r="IW19" s="427"/>
      <c r="IX19" s="427"/>
      <c r="IY19" s="427"/>
      <c r="IZ19" s="427"/>
      <c r="JA19" s="427"/>
      <c r="JB19" s="427"/>
      <c r="JC19" s="427"/>
      <c r="JD19" s="427"/>
      <c r="JE19" s="427"/>
      <c r="JF19" s="427"/>
      <c r="JG19" s="427"/>
      <c r="JH19" s="25"/>
      <c r="JL19" s="24"/>
      <c r="JM19" s="427" t="s">
        <v>130</v>
      </c>
      <c r="JN19" s="427"/>
      <c r="JO19" s="427"/>
      <c r="JP19" s="427"/>
      <c r="JQ19" s="427"/>
      <c r="JR19" s="427"/>
      <c r="JS19" s="427"/>
      <c r="JT19" s="427"/>
      <c r="JU19" s="427"/>
      <c r="JV19" s="427"/>
      <c r="JW19" s="427"/>
      <c r="JX19" s="427"/>
      <c r="JY19" s="427"/>
      <c r="JZ19" s="427"/>
      <c r="KA19" s="427"/>
      <c r="KB19" s="427"/>
      <c r="KC19" s="427"/>
      <c r="KD19" s="427"/>
      <c r="KE19" s="427"/>
      <c r="KF19" s="427"/>
      <c r="KG19" s="427"/>
      <c r="KH19" s="427"/>
      <c r="KI19" s="427"/>
      <c r="KJ19" s="427"/>
      <c r="KK19" s="427"/>
      <c r="KL19" s="25"/>
    </row>
    <row r="20" spans="2:298" ht="10" customHeight="1" x14ac:dyDescent="0.3">
      <c r="B20" s="24"/>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5"/>
      <c r="AF20" s="24"/>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5"/>
      <c r="BJ20" s="24"/>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5"/>
      <c r="CN20" s="24"/>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5"/>
      <c r="DR20" s="24"/>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5"/>
      <c r="EV20" s="24"/>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5"/>
      <c r="FZ20" s="24"/>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5"/>
      <c r="HD20" s="24"/>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c r="IC20" s="200"/>
      <c r="ID20" s="25"/>
      <c r="IH20" s="24"/>
      <c r="II20" s="200"/>
      <c r="IJ20" s="200"/>
      <c r="IK20" s="200"/>
      <c r="IL20" s="200"/>
      <c r="IM20" s="200"/>
      <c r="IN20" s="200"/>
      <c r="IO20" s="200"/>
      <c r="IP20" s="200"/>
      <c r="IQ20" s="200"/>
      <c r="IR20" s="200"/>
      <c r="IS20" s="200"/>
      <c r="IT20" s="200"/>
      <c r="IU20" s="200"/>
      <c r="IV20" s="200"/>
      <c r="IW20" s="200"/>
      <c r="IX20" s="200"/>
      <c r="IY20" s="200"/>
      <c r="IZ20" s="200"/>
      <c r="JA20" s="200"/>
      <c r="JB20" s="200"/>
      <c r="JC20" s="200"/>
      <c r="JD20" s="200"/>
      <c r="JE20" s="200"/>
      <c r="JF20" s="200"/>
      <c r="JG20" s="200"/>
      <c r="JH20" s="25"/>
      <c r="JL20" s="24"/>
      <c r="JM20" s="200"/>
      <c r="JN20" s="200"/>
      <c r="JO20" s="200"/>
      <c r="JP20" s="200"/>
      <c r="JQ20" s="200"/>
      <c r="JR20" s="200"/>
      <c r="JS20" s="200"/>
      <c r="JT20" s="200"/>
      <c r="JU20" s="200"/>
      <c r="JV20" s="200"/>
      <c r="JW20" s="200"/>
      <c r="JX20" s="200"/>
      <c r="JY20" s="200"/>
      <c r="JZ20" s="200"/>
      <c r="KA20" s="200"/>
      <c r="KB20" s="200"/>
      <c r="KC20" s="200"/>
      <c r="KD20" s="200"/>
      <c r="KE20" s="200"/>
      <c r="KF20" s="200"/>
      <c r="KG20" s="200"/>
      <c r="KH20" s="200"/>
      <c r="KI20" s="200"/>
      <c r="KJ20" s="200"/>
      <c r="KK20" s="200"/>
      <c r="KL20" s="25"/>
    </row>
    <row r="21" spans="2:298" ht="10" customHeight="1" x14ac:dyDescent="0.3">
      <c r="B21" s="24"/>
      <c r="C21" s="201"/>
      <c r="D21" s="114"/>
      <c r="E21" s="114"/>
      <c r="F21" s="114"/>
      <c r="G21" s="114"/>
      <c r="H21" s="115"/>
      <c r="I21" s="115"/>
      <c r="J21" s="114"/>
      <c r="K21" s="115"/>
      <c r="L21" s="114"/>
      <c r="M21" s="114"/>
      <c r="N21" s="115"/>
      <c r="O21" s="114"/>
      <c r="P21" s="115"/>
      <c r="Q21" s="115"/>
      <c r="R21" s="114"/>
      <c r="S21" s="115"/>
      <c r="T21" s="115"/>
      <c r="U21" s="115"/>
      <c r="V21" s="115"/>
      <c r="W21" s="115"/>
      <c r="X21" s="115"/>
      <c r="Y21" s="115"/>
      <c r="Z21" s="115"/>
      <c r="AA21" s="116"/>
      <c r="AB21" s="25"/>
      <c r="AF21" s="24"/>
      <c r="AG21" s="201"/>
      <c r="AH21" s="114"/>
      <c r="AI21" s="114"/>
      <c r="AJ21" s="114"/>
      <c r="AK21" s="114"/>
      <c r="AL21" s="115"/>
      <c r="AM21" s="115"/>
      <c r="AN21" s="114"/>
      <c r="AO21" s="115"/>
      <c r="AP21" s="114"/>
      <c r="AQ21" s="114"/>
      <c r="AR21" s="115"/>
      <c r="AS21" s="114"/>
      <c r="AT21" s="115"/>
      <c r="AU21" s="115"/>
      <c r="AV21" s="114"/>
      <c r="AW21" s="115"/>
      <c r="AX21" s="115"/>
      <c r="AY21" s="115"/>
      <c r="AZ21" s="115"/>
      <c r="BA21" s="115"/>
      <c r="BB21" s="115"/>
      <c r="BC21" s="115"/>
      <c r="BD21" s="115"/>
      <c r="BE21" s="116"/>
      <c r="BF21" s="25"/>
      <c r="BJ21" s="24"/>
      <c r="BK21" s="201"/>
      <c r="BL21" s="114"/>
      <c r="BM21" s="114"/>
      <c r="BN21" s="114"/>
      <c r="BO21" s="114"/>
      <c r="BP21" s="115"/>
      <c r="BQ21" s="115"/>
      <c r="BR21" s="114"/>
      <c r="BS21" s="115"/>
      <c r="BT21" s="114"/>
      <c r="BU21" s="114"/>
      <c r="BV21" s="115"/>
      <c r="BW21" s="114"/>
      <c r="BX21" s="115"/>
      <c r="BY21" s="115"/>
      <c r="BZ21" s="114"/>
      <c r="CA21" s="115"/>
      <c r="CB21" s="115"/>
      <c r="CC21" s="115"/>
      <c r="CD21" s="115"/>
      <c r="CE21" s="115"/>
      <c r="CF21" s="115"/>
      <c r="CG21" s="115"/>
      <c r="CH21" s="115"/>
      <c r="CI21" s="116"/>
      <c r="CJ21" s="25"/>
      <c r="CN21" s="24"/>
      <c r="CO21" s="201"/>
      <c r="CP21" s="114"/>
      <c r="CQ21" s="114"/>
      <c r="CR21" s="114"/>
      <c r="CS21" s="114"/>
      <c r="CT21" s="115"/>
      <c r="CU21" s="115"/>
      <c r="CV21" s="114"/>
      <c r="CW21" s="115"/>
      <c r="CX21" s="114"/>
      <c r="CY21" s="114"/>
      <c r="CZ21" s="115"/>
      <c r="DA21" s="114"/>
      <c r="DB21" s="115"/>
      <c r="DC21" s="115"/>
      <c r="DD21" s="114"/>
      <c r="DE21" s="115"/>
      <c r="DF21" s="115"/>
      <c r="DG21" s="115"/>
      <c r="DH21" s="115"/>
      <c r="DI21" s="115"/>
      <c r="DJ21" s="115"/>
      <c r="DK21" s="115"/>
      <c r="DL21" s="115"/>
      <c r="DM21" s="116"/>
      <c r="DN21" s="25"/>
      <c r="DR21" s="24"/>
      <c r="DS21" s="201"/>
      <c r="DT21" s="114"/>
      <c r="DU21" s="114"/>
      <c r="DV21" s="114"/>
      <c r="DW21" s="114"/>
      <c r="DX21" s="115"/>
      <c r="DY21" s="115"/>
      <c r="DZ21" s="114"/>
      <c r="EA21" s="115"/>
      <c r="EB21" s="114"/>
      <c r="EC21" s="114"/>
      <c r="ED21" s="115"/>
      <c r="EE21" s="114"/>
      <c r="EF21" s="115"/>
      <c r="EG21" s="115"/>
      <c r="EH21" s="114"/>
      <c r="EI21" s="115"/>
      <c r="EJ21" s="115"/>
      <c r="EK21" s="115"/>
      <c r="EL21" s="115"/>
      <c r="EM21" s="115"/>
      <c r="EN21" s="115"/>
      <c r="EO21" s="115"/>
      <c r="EP21" s="115"/>
      <c r="EQ21" s="116"/>
      <c r="ER21" s="25"/>
      <c r="EV21" s="24"/>
      <c r="EW21" s="201"/>
      <c r="EX21" s="114"/>
      <c r="EY21" s="114"/>
      <c r="EZ21" s="114"/>
      <c r="FA21" s="114"/>
      <c r="FB21" s="115"/>
      <c r="FC21" s="115"/>
      <c r="FD21" s="114"/>
      <c r="FE21" s="115"/>
      <c r="FF21" s="114"/>
      <c r="FG21" s="114"/>
      <c r="FH21" s="115"/>
      <c r="FI21" s="114"/>
      <c r="FJ21" s="115"/>
      <c r="FK21" s="115"/>
      <c r="FL21" s="114"/>
      <c r="FM21" s="115"/>
      <c r="FN21" s="115"/>
      <c r="FO21" s="115"/>
      <c r="FP21" s="115"/>
      <c r="FQ21" s="115"/>
      <c r="FR21" s="115"/>
      <c r="FS21" s="115"/>
      <c r="FT21" s="115"/>
      <c r="FU21" s="116"/>
      <c r="FV21" s="25"/>
      <c r="FZ21" s="24"/>
      <c r="GA21" s="201"/>
      <c r="GB21" s="114"/>
      <c r="GC21" s="114"/>
      <c r="GD21" s="114"/>
      <c r="GE21" s="114"/>
      <c r="GF21" s="115"/>
      <c r="GG21" s="115"/>
      <c r="GH21" s="114"/>
      <c r="GI21" s="115"/>
      <c r="GJ21" s="114"/>
      <c r="GK21" s="114"/>
      <c r="GL21" s="115"/>
      <c r="GM21" s="114"/>
      <c r="GN21" s="115"/>
      <c r="GO21" s="115"/>
      <c r="GP21" s="114"/>
      <c r="GQ21" s="115"/>
      <c r="GR21" s="115"/>
      <c r="GS21" s="115"/>
      <c r="GT21" s="115"/>
      <c r="GU21" s="115"/>
      <c r="GV21" s="115"/>
      <c r="GW21" s="115"/>
      <c r="GX21" s="115"/>
      <c r="GY21" s="116"/>
      <c r="GZ21" s="25"/>
      <c r="HD21" s="24"/>
      <c r="HE21" s="201"/>
      <c r="HF21" s="114"/>
      <c r="HG21" s="114"/>
      <c r="HH21" s="114"/>
      <c r="HI21" s="114"/>
      <c r="HJ21" s="115"/>
      <c r="HK21" s="115"/>
      <c r="HL21" s="114"/>
      <c r="HM21" s="115"/>
      <c r="HN21" s="114"/>
      <c r="HO21" s="114"/>
      <c r="HP21" s="115"/>
      <c r="HQ21" s="114"/>
      <c r="HR21" s="115"/>
      <c r="HS21" s="115"/>
      <c r="HT21" s="114"/>
      <c r="HU21" s="115"/>
      <c r="HV21" s="115"/>
      <c r="HW21" s="115"/>
      <c r="HX21" s="115"/>
      <c r="HY21" s="115"/>
      <c r="HZ21" s="115"/>
      <c r="IA21" s="115"/>
      <c r="IB21" s="115"/>
      <c r="IC21" s="116"/>
      <c r="ID21" s="25"/>
      <c r="IH21" s="24"/>
      <c r="II21" s="201"/>
      <c r="IJ21" s="114"/>
      <c r="IK21" s="114"/>
      <c r="IL21" s="114"/>
      <c r="IM21" s="114"/>
      <c r="IN21" s="115"/>
      <c r="IO21" s="115"/>
      <c r="IP21" s="114"/>
      <c r="IQ21" s="115"/>
      <c r="IR21" s="114"/>
      <c r="IS21" s="114"/>
      <c r="IT21" s="115"/>
      <c r="IU21" s="114"/>
      <c r="IV21" s="115"/>
      <c r="IW21" s="115"/>
      <c r="IX21" s="114"/>
      <c r="IY21" s="115"/>
      <c r="IZ21" s="115"/>
      <c r="JA21" s="115"/>
      <c r="JB21" s="115"/>
      <c r="JC21" s="115"/>
      <c r="JD21" s="115"/>
      <c r="JE21" s="115"/>
      <c r="JF21" s="115"/>
      <c r="JG21" s="116"/>
      <c r="JH21" s="25"/>
      <c r="JL21" s="24"/>
      <c r="JM21" s="201"/>
      <c r="JN21" s="114"/>
      <c r="JO21" s="114"/>
      <c r="JP21" s="114"/>
      <c r="JQ21" s="114"/>
      <c r="JR21" s="115"/>
      <c r="JS21" s="115"/>
      <c r="JT21" s="114"/>
      <c r="JU21" s="115"/>
      <c r="JV21" s="114"/>
      <c r="JW21" s="114"/>
      <c r="JX21" s="115"/>
      <c r="JY21" s="114"/>
      <c r="JZ21" s="115"/>
      <c r="KA21" s="115"/>
      <c r="KB21" s="114"/>
      <c r="KC21" s="115"/>
      <c r="KD21" s="115"/>
      <c r="KE21" s="115"/>
      <c r="KF21" s="115"/>
      <c r="KG21" s="115"/>
      <c r="KH21" s="115"/>
      <c r="KI21" s="115"/>
      <c r="KJ21" s="115"/>
      <c r="KK21" s="116"/>
      <c r="KL21" s="25"/>
    </row>
    <row r="22" spans="2:298" ht="45.65" customHeight="1" x14ac:dyDescent="0.3">
      <c r="B22" s="24"/>
      <c r="C22" s="522" t="s">
        <v>131</v>
      </c>
      <c r="D22" s="523"/>
      <c r="E22" s="524"/>
      <c r="F22" s="504"/>
      <c r="G22" s="505"/>
      <c r="H22" s="505"/>
      <c r="I22" s="505"/>
      <c r="J22" s="505"/>
      <c r="K22" s="505"/>
      <c r="L22" s="505"/>
      <c r="M22" s="505"/>
      <c r="N22" s="505"/>
      <c r="O22" s="505"/>
      <c r="P22" s="505"/>
      <c r="Q22" s="505"/>
      <c r="R22" s="505"/>
      <c r="S22" s="505"/>
      <c r="T22" s="505"/>
      <c r="U22" s="505"/>
      <c r="V22" s="505"/>
      <c r="W22" s="505"/>
      <c r="X22" s="505"/>
      <c r="Y22" s="505"/>
      <c r="Z22" s="505"/>
      <c r="AA22" s="506"/>
      <c r="AB22" s="25"/>
      <c r="AF22" s="24"/>
      <c r="AG22" s="522" t="s">
        <v>132</v>
      </c>
      <c r="AH22" s="523"/>
      <c r="AI22" s="524"/>
      <c r="AJ22" s="504"/>
      <c r="AK22" s="505"/>
      <c r="AL22" s="505"/>
      <c r="AM22" s="505"/>
      <c r="AN22" s="505"/>
      <c r="AO22" s="505"/>
      <c r="AP22" s="505"/>
      <c r="AQ22" s="505"/>
      <c r="AR22" s="505"/>
      <c r="AS22" s="505"/>
      <c r="AT22" s="505"/>
      <c r="AU22" s="505"/>
      <c r="AV22" s="505"/>
      <c r="AW22" s="505"/>
      <c r="AX22" s="505"/>
      <c r="AY22" s="505"/>
      <c r="AZ22" s="505"/>
      <c r="BA22" s="505"/>
      <c r="BB22" s="505"/>
      <c r="BC22" s="505"/>
      <c r="BD22" s="505"/>
      <c r="BE22" s="506"/>
      <c r="BF22" s="25"/>
      <c r="BJ22" s="24"/>
      <c r="BK22" s="522" t="s">
        <v>133</v>
      </c>
      <c r="BL22" s="523"/>
      <c r="BM22" s="524"/>
      <c r="BN22" s="504"/>
      <c r="BO22" s="505"/>
      <c r="BP22" s="505"/>
      <c r="BQ22" s="505"/>
      <c r="BR22" s="505"/>
      <c r="BS22" s="505"/>
      <c r="BT22" s="505"/>
      <c r="BU22" s="505"/>
      <c r="BV22" s="505"/>
      <c r="BW22" s="505"/>
      <c r="BX22" s="505"/>
      <c r="BY22" s="505"/>
      <c r="BZ22" s="505"/>
      <c r="CA22" s="505"/>
      <c r="CB22" s="505"/>
      <c r="CC22" s="505"/>
      <c r="CD22" s="505"/>
      <c r="CE22" s="505"/>
      <c r="CF22" s="505"/>
      <c r="CG22" s="505"/>
      <c r="CH22" s="505"/>
      <c r="CI22" s="506"/>
      <c r="CJ22" s="25"/>
      <c r="CN22" s="24"/>
      <c r="CO22" s="522" t="s">
        <v>134</v>
      </c>
      <c r="CP22" s="523"/>
      <c r="CQ22" s="524"/>
      <c r="CR22" s="504"/>
      <c r="CS22" s="505"/>
      <c r="CT22" s="505"/>
      <c r="CU22" s="505"/>
      <c r="CV22" s="505"/>
      <c r="CW22" s="505"/>
      <c r="CX22" s="505"/>
      <c r="CY22" s="505"/>
      <c r="CZ22" s="505"/>
      <c r="DA22" s="505"/>
      <c r="DB22" s="505"/>
      <c r="DC22" s="505"/>
      <c r="DD22" s="505"/>
      <c r="DE22" s="505"/>
      <c r="DF22" s="505"/>
      <c r="DG22" s="505"/>
      <c r="DH22" s="505"/>
      <c r="DI22" s="505"/>
      <c r="DJ22" s="505"/>
      <c r="DK22" s="505"/>
      <c r="DL22" s="505"/>
      <c r="DM22" s="506"/>
      <c r="DN22" s="25"/>
      <c r="DR22" s="24"/>
      <c r="DS22" s="522" t="s">
        <v>135</v>
      </c>
      <c r="DT22" s="523"/>
      <c r="DU22" s="524"/>
      <c r="DV22" s="504"/>
      <c r="DW22" s="505"/>
      <c r="DX22" s="505"/>
      <c r="DY22" s="505"/>
      <c r="DZ22" s="505"/>
      <c r="EA22" s="505"/>
      <c r="EB22" s="505"/>
      <c r="EC22" s="505"/>
      <c r="ED22" s="505"/>
      <c r="EE22" s="505"/>
      <c r="EF22" s="505"/>
      <c r="EG22" s="505"/>
      <c r="EH22" s="505"/>
      <c r="EI22" s="505"/>
      <c r="EJ22" s="505"/>
      <c r="EK22" s="505"/>
      <c r="EL22" s="505"/>
      <c r="EM22" s="505"/>
      <c r="EN22" s="505"/>
      <c r="EO22" s="505"/>
      <c r="EP22" s="505"/>
      <c r="EQ22" s="506"/>
      <c r="ER22" s="25"/>
      <c r="EV22" s="24"/>
      <c r="EW22" s="522" t="s">
        <v>136</v>
      </c>
      <c r="EX22" s="523"/>
      <c r="EY22" s="524"/>
      <c r="EZ22" s="504"/>
      <c r="FA22" s="505"/>
      <c r="FB22" s="505"/>
      <c r="FC22" s="505"/>
      <c r="FD22" s="505"/>
      <c r="FE22" s="505"/>
      <c r="FF22" s="505"/>
      <c r="FG22" s="505"/>
      <c r="FH22" s="505"/>
      <c r="FI22" s="505"/>
      <c r="FJ22" s="505"/>
      <c r="FK22" s="505"/>
      <c r="FL22" s="505"/>
      <c r="FM22" s="505"/>
      <c r="FN22" s="505"/>
      <c r="FO22" s="505"/>
      <c r="FP22" s="505"/>
      <c r="FQ22" s="505"/>
      <c r="FR22" s="505"/>
      <c r="FS22" s="505"/>
      <c r="FT22" s="505"/>
      <c r="FU22" s="506"/>
      <c r="FV22" s="25"/>
      <c r="FZ22" s="24"/>
      <c r="GA22" s="522" t="s">
        <v>137</v>
      </c>
      <c r="GB22" s="523"/>
      <c r="GC22" s="524"/>
      <c r="GD22" s="504"/>
      <c r="GE22" s="505"/>
      <c r="GF22" s="505"/>
      <c r="GG22" s="505"/>
      <c r="GH22" s="505"/>
      <c r="GI22" s="505"/>
      <c r="GJ22" s="505"/>
      <c r="GK22" s="505"/>
      <c r="GL22" s="505"/>
      <c r="GM22" s="505"/>
      <c r="GN22" s="505"/>
      <c r="GO22" s="505"/>
      <c r="GP22" s="505"/>
      <c r="GQ22" s="505"/>
      <c r="GR22" s="505"/>
      <c r="GS22" s="505"/>
      <c r="GT22" s="505"/>
      <c r="GU22" s="505"/>
      <c r="GV22" s="505"/>
      <c r="GW22" s="505"/>
      <c r="GX22" s="505"/>
      <c r="GY22" s="506"/>
      <c r="GZ22" s="25"/>
      <c r="HD22" s="24"/>
      <c r="HE22" s="522" t="s">
        <v>138</v>
      </c>
      <c r="HF22" s="523"/>
      <c r="HG22" s="524"/>
      <c r="HH22" s="504"/>
      <c r="HI22" s="505"/>
      <c r="HJ22" s="505"/>
      <c r="HK22" s="505"/>
      <c r="HL22" s="505"/>
      <c r="HM22" s="505"/>
      <c r="HN22" s="505"/>
      <c r="HO22" s="505"/>
      <c r="HP22" s="505"/>
      <c r="HQ22" s="505"/>
      <c r="HR22" s="505"/>
      <c r="HS22" s="505"/>
      <c r="HT22" s="505"/>
      <c r="HU22" s="505"/>
      <c r="HV22" s="505"/>
      <c r="HW22" s="505"/>
      <c r="HX22" s="505"/>
      <c r="HY22" s="505"/>
      <c r="HZ22" s="505"/>
      <c r="IA22" s="505"/>
      <c r="IB22" s="505"/>
      <c r="IC22" s="506"/>
      <c r="ID22" s="25"/>
      <c r="IH22" s="24"/>
      <c r="II22" s="522" t="s">
        <v>139</v>
      </c>
      <c r="IJ22" s="523"/>
      <c r="IK22" s="524"/>
      <c r="IL22" s="504"/>
      <c r="IM22" s="505"/>
      <c r="IN22" s="505"/>
      <c r="IO22" s="505"/>
      <c r="IP22" s="505"/>
      <c r="IQ22" s="505"/>
      <c r="IR22" s="505"/>
      <c r="IS22" s="505"/>
      <c r="IT22" s="505"/>
      <c r="IU22" s="505"/>
      <c r="IV22" s="505"/>
      <c r="IW22" s="505"/>
      <c r="IX22" s="505"/>
      <c r="IY22" s="505"/>
      <c r="IZ22" s="505"/>
      <c r="JA22" s="505"/>
      <c r="JB22" s="505"/>
      <c r="JC22" s="505"/>
      <c r="JD22" s="505"/>
      <c r="JE22" s="505"/>
      <c r="JF22" s="505"/>
      <c r="JG22" s="506"/>
      <c r="JH22" s="25"/>
      <c r="JL22" s="24"/>
      <c r="JM22" s="522" t="s">
        <v>140</v>
      </c>
      <c r="JN22" s="523"/>
      <c r="JO22" s="524"/>
      <c r="JP22" s="504"/>
      <c r="JQ22" s="505"/>
      <c r="JR22" s="505"/>
      <c r="JS22" s="505"/>
      <c r="JT22" s="505"/>
      <c r="JU22" s="505"/>
      <c r="JV22" s="505"/>
      <c r="JW22" s="505"/>
      <c r="JX22" s="505"/>
      <c r="JY22" s="505"/>
      <c r="JZ22" s="505"/>
      <c r="KA22" s="505"/>
      <c r="KB22" s="505"/>
      <c r="KC22" s="505"/>
      <c r="KD22" s="505"/>
      <c r="KE22" s="505"/>
      <c r="KF22" s="505"/>
      <c r="KG22" s="505"/>
      <c r="KH22" s="505"/>
      <c r="KI22" s="505"/>
      <c r="KJ22" s="505"/>
      <c r="KK22" s="506"/>
      <c r="KL22" s="25"/>
    </row>
    <row r="23" spans="2:298" ht="14.15" customHeight="1" x14ac:dyDescent="0.3">
      <c r="B23" s="24"/>
      <c r="C23" s="117"/>
      <c r="D23" s="202"/>
      <c r="E23" s="202"/>
      <c r="F23" s="203"/>
      <c r="G23" s="203"/>
      <c r="H23" s="203"/>
      <c r="I23" s="203"/>
      <c r="J23" s="203"/>
      <c r="K23" s="203"/>
      <c r="L23" s="203"/>
      <c r="M23" s="203"/>
      <c r="N23" s="203"/>
      <c r="O23" s="203"/>
      <c r="P23" s="203"/>
      <c r="Q23" s="203"/>
      <c r="R23" s="203"/>
      <c r="S23" s="204"/>
      <c r="T23" s="204"/>
      <c r="U23" s="204"/>
      <c r="V23" s="204"/>
      <c r="W23" s="204"/>
      <c r="X23" s="204"/>
      <c r="Y23" s="204"/>
      <c r="Z23" s="204"/>
      <c r="AA23" s="205"/>
      <c r="AB23" s="25"/>
      <c r="AF23" s="24"/>
      <c r="AG23" s="117"/>
      <c r="AH23" s="202"/>
      <c r="AI23" s="202"/>
      <c r="AJ23" s="203"/>
      <c r="AK23" s="203"/>
      <c r="AL23" s="203"/>
      <c r="AM23" s="203"/>
      <c r="AN23" s="203"/>
      <c r="AO23" s="203"/>
      <c r="AP23" s="203"/>
      <c r="AQ23" s="203"/>
      <c r="AR23" s="203"/>
      <c r="AS23" s="203"/>
      <c r="AT23" s="203"/>
      <c r="AU23" s="203"/>
      <c r="AV23" s="203"/>
      <c r="AW23" s="204"/>
      <c r="AX23" s="204"/>
      <c r="AY23" s="204"/>
      <c r="AZ23" s="204"/>
      <c r="BA23" s="204"/>
      <c r="BB23" s="204"/>
      <c r="BC23" s="204"/>
      <c r="BD23" s="204"/>
      <c r="BE23" s="205"/>
      <c r="BF23" s="25"/>
      <c r="BJ23" s="24"/>
      <c r="BK23" s="117"/>
      <c r="BL23" s="202"/>
      <c r="BM23" s="202"/>
      <c r="BN23" s="203"/>
      <c r="BO23" s="203"/>
      <c r="BP23" s="203"/>
      <c r="BQ23" s="203"/>
      <c r="BR23" s="203"/>
      <c r="BS23" s="203"/>
      <c r="BT23" s="203"/>
      <c r="BU23" s="203"/>
      <c r="BV23" s="203"/>
      <c r="BW23" s="203"/>
      <c r="BX23" s="203"/>
      <c r="BY23" s="203"/>
      <c r="BZ23" s="203"/>
      <c r="CA23" s="204"/>
      <c r="CB23" s="204"/>
      <c r="CC23" s="204"/>
      <c r="CD23" s="204"/>
      <c r="CE23" s="204"/>
      <c r="CF23" s="204"/>
      <c r="CG23" s="204"/>
      <c r="CH23" s="204"/>
      <c r="CI23" s="205"/>
      <c r="CJ23" s="25"/>
      <c r="CN23" s="24"/>
      <c r="CO23" s="117"/>
      <c r="CP23" s="202"/>
      <c r="CQ23" s="202"/>
      <c r="CR23" s="203"/>
      <c r="CS23" s="203"/>
      <c r="CT23" s="203"/>
      <c r="CU23" s="203"/>
      <c r="CV23" s="203"/>
      <c r="CW23" s="203"/>
      <c r="CX23" s="203"/>
      <c r="CY23" s="203"/>
      <c r="CZ23" s="203"/>
      <c r="DA23" s="203"/>
      <c r="DB23" s="203"/>
      <c r="DC23" s="203"/>
      <c r="DD23" s="203"/>
      <c r="DE23" s="204"/>
      <c r="DF23" s="204"/>
      <c r="DG23" s="204"/>
      <c r="DH23" s="204"/>
      <c r="DI23" s="204"/>
      <c r="DJ23" s="204"/>
      <c r="DK23" s="204"/>
      <c r="DL23" s="204"/>
      <c r="DM23" s="205"/>
      <c r="DN23" s="25"/>
      <c r="DR23" s="24"/>
      <c r="DS23" s="117"/>
      <c r="DT23" s="202"/>
      <c r="DU23" s="202"/>
      <c r="DV23" s="203"/>
      <c r="DW23" s="203"/>
      <c r="DX23" s="203"/>
      <c r="DY23" s="203"/>
      <c r="DZ23" s="203"/>
      <c r="EA23" s="203"/>
      <c r="EB23" s="203"/>
      <c r="EC23" s="203"/>
      <c r="ED23" s="203"/>
      <c r="EE23" s="203"/>
      <c r="EF23" s="203"/>
      <c r="EG23" s="203"/>
      <c r="EH23" s="203"/>
      <c r="EI23" s="204"/>
      <c r="EJ23" s="204"/>
      <c r="EK23" s="204"/>
      <c r="EL23" s="204"/>
      <c r="EM23" s="204"/>
      <c r="EN23" s="204"/>
      <c r="EO23" s="204"/>
      <c r="EP23" s="204"/>
      <c r="EQ23" s="205"/>
      <c r="ER23" s="25"/>
      <c r="EV23" s="24"/>
      <c r="EW23" s="117"/>
      <c r="EX23" s="202"/>
      <c r="EY23" s="202"/>
      <c r="EZ23" s="203"/>
      <c r="FA23" s="203"/>
      <c r="FB23" s="203"/>
      <c r="FC23" s="203"/>
      <c r="FD23" s="203"/>
      <c r="FE23" s="203"/>
      <c r="FF23" s="203"/>
      <c r="FG23" s="203"/>
      <c r="FH23" s="203"/>
      <c r="FI23" s="203"/>
      <c r="FJ23" s="203"/>
      <c r="FK23" s="203"/>
      <c r="FL23" s="203"/>
      <c r="FM23" s="204"/>
      <c r="FN23" s="204"/>
      <c r="FO23" s="204"/>
      <c r="FP23" s="204"/>
      <c r="FQ23" s="204"/>
      <c r="FR23" s="204"/>
      <c r="FS23" s="204"/>
      <c r="FT23" s="204"/>
      <c r="FU23" s="205"/>
      <c r="FV23" s="25"/>
      <c r="FZ23" s="24"/>
      <c r="GA23" s="117"/>
      <c r="GB23" s="202"/>
      <c r="GC23" s="202"/>
      <c r="GD23" s="203"/>
      <c r="GE23" s="203"/>
      <c r="GF23" s="203"/>
      <c r="GG23" s="203"/>
      <c r="GH23" s="203"/>
      <c r="GI23" s="203"/>
      <c r="GJ23" s="203"/>
      <c r="GK23" s="203"/>
      <c r="GL23" s="203"/>
      <c r="GM23" s="203"/>
      <c r="GN23" s="203"/>
      <c r="GO23" s="203"/>
      <c r="GP23" s="203"/>
      <c r="GQ23" s="204"/>
      <c r="GR23" s="204"/>
      <c r="GS23" s="204"/>
      <c r="GT23" s="204"/>
      <c r="GU23" s="204"/>
      <c r="GV23" s="204"/>
      <c r="GW23" s="204"/>
      <c r="GX23" s="204"/>
      <c r="GY23" s="205"/>
      <c r="GZ23" s="25"/>
      <c r="HD23" s="24"/>
      <c r="HE23" s="117"/>
      <c r="HF23" s="202"/>
      <c r="HG23" s="202"/>
      <c r="HH23" s="203"/>
      <c r="HI23" s="203"/>
      <c r="HJ23" s="203"/>
      <c r="HK23" s="203"/>
      <c r="HL23" s="203"/>
      <c r="HM23" s="203"/>
      <c r="HN23" s="203"/>
      <c r="HO23" s="203"/>
      <c r="HP23" s="203"/>
      <c r="HQ23" s="203"/>
      <c r="HR23" s="203"/>
      <c r="HS23" s="203"/>
      <c r="HT23" s="203"/>
      <c r="HU23" s="204"/>
      <c r="HV23" s="204"/>
      <c r="HW23" s="204"/>
      <c r="HX23" s="204"/>
      <c r="HY23" s="204"/>
      <c r="HZ23" s="204"/>
      <c r="IA23" s="204"/>
      <c r="IB23" s="204"/>
      <c r="IC23" s="205"/>
      <c r="ID23" s="25"/>
      <c r="IH23" s="24"/>
      <c r="II23" s="117"/>
      <c r="IJ23" s="202"/>
      <c r="IK23" s="202"/>
      <c r="IL23" s="203"/>
      <c r="IM23" s="203"/>
      <c r="IN23" s="203"/>
      <c r="IO23" s="203"/>
      <c r="IP23" s="203"/>
      <c r="IQ23" s="203"/>
      <c r="IR23" s="203"/>
      <c r="IS23" s="203"/>
      <c r="IT23" s="203"/>
      <c r="IU23" s="203"/>
      <c r="IV23" s="203"/>
      <c r="IW23" s="203"/>
      <c r="IX23" s="203"/>
      <c r="IY23" s="204"/>
      <c r="IZ23" s="204"/>
      <c r="JA23" s="204"/>
      <c r="JB23" s="204"/>
      <c r="JC23" s="204"/>
      <c r="JD23" s="204"/>
      <c r="JE23" s="204"/>
      <c r="JF23" s="204"/>
      <c r="JG23" s="205"/>
      <c r="JH23" s="25"/>
      <c r="JL23" s="24"/>
      <c r="JM23" s="117"/>
      <c r="JN23" s="202"/>
      <c r="JO23" s="202"/>
      <c r="JP23" s="203"/>
      <c r="JQ23" s="203"/>
      <c r="JR23" s="203"/>
      <c r="JS23" s="203"/>
      <c r="JT23" s="203"/>
      <c r="JU23" s="203"/>
      <c r="JV23" s="203"/>
      <c r="JW23" s="203"/>
      <c r="JX23" s="203"/>
      <c r="JY23" s="203"/>
      <c r="JZ23" s="203"/>
      <c r="KA23" s="203"/>
      <c r="KB23" s="203"/>
      <c r="KC23" s="204"/>
      <c r="KD23" s="204"/>
      <c r="KE23" s="204"/>
      <c r="KF23" s="204"/>
      <c r="KG23" s="204"/>
      <c r="KH23" s="204"/>
      <c r="KI23" s="204"/>
      <c r="KJ23" s="204"/>
      <c r="KK23" s="205"/>
      <c r="KL23" s="25"/>
    </row>
    <row r="24" spans="2:298" ht="59.5" customHeight="1" x14ac:dyDescent="0.3">
      <c r="B24" s="24"/>
      <c r="C24" s="525" t="s">
        <v>141</v>
      </c>
      <c r="D24" s="526"/>
      <c r="E24" s="527"/>
      <c r="F24" s="504"/>
      <c r="G24" s="505"/>
      <c r="H24" s="505"/>
      <c r="I24" s="505"/>
      <c r="J24" s="505"/>
      <c r="K24" s="505"/>
      <c r="L24" s="505"/>
      <c r="M24" s="505"/>
      <c r="N24" s="505"/>
      <c r="O24" s="505"/>
      <c r="P24" s="505"/>
      <c r="Q24" s="505"/>
      <c r="R24" s="505"/>
      <c r="S24" s="505"/>
      <c r="T24" s="505"/>
      <c r="U24" s="505"/>
      <c r="V24" s="505"/>
      <c r="W24" s="505"/>
      <c r="X24" s="505"/>
      <c r="Y24" s="505"/>
      <c r="Z24" s="505"/>
      <c r="AA24" s="506"/>
      <c r="AB24" s="25"/>
      <c r="AF24" s="24"/>
      <c r="AG24" s="525" t="s">
        <v>141</v>
      </c>
      <c r="AH24" s="526"/>
      <c r="AI24" s="527"/>
      <c r="AJ24" s="504"/>
      <c r="AK24" s="505"/>
      <c r="AL24" s="505"/>
      <c r="AM24" s="505"/>
      <c r="AN24" s="505"/>
      <c r="AO24" s="505"/>
      <c r="AP24" s="505"/>
      <c r="AQ24" s="505"/>
      <c r="AR24" s="505"/>
      <c r="AS24" s="505"/>
      <c r="AT24" s="505"/>
      <c r="AU24" s="505"/>
      <c r="AV24" s="505"/>
      <c r="AW24" s="505"/>
      <c r="AX24" s="505"/>
      <c r="AY24" s="505"/>
      <c r="AZ24" s="505"/>
      <c r="BA24" s="505"/>
      <c r="BB24" s="505"/>
      <c r="BC24" s="505"/>
      <c r="BD24" s="505"/>
      <c r="BE24" s="506"/>
      <c r="BF24" s="25"/>
      <c r="BJ24" s="24"/>
      <c r="BK24" s="525" t="s">
        <v>141</v>
      </c>
      <c r="BL24" s="526"/>
      <c r="BM24" s="527"/>
      <c r="BN24" s="504"/>
      <c r="BO24" s="505"/>
      <c r="BP24" s="505"/>
      <c r="BQ24" s="505"/>
      <c r="BR24" s="505"/>
      <c r="BS24" s="505"/>
      <c r="BT24" s="505"/>
      <c r="BU24" s="505"/>
      <c r="BV24" s="505"/>
      <c r="BW24" s="505"/>
      <c r="BX24" s="505"/>
      <c r="BY24" s="505"/>
      <c r="BZ24" s="505"/>
      <c r="CA24" s="505"/>
      <c r="CB24" s="505"/>
      <c r="CC24" s="505"/>
      <c r="CD24" s="505"/>
      <c r="CE24" s="505"/>
      <c r="CF24" s="505"/>
      <c r="CG24" s="505"/>
      <c r="CH24" s="505"/>
      <c r="CI24" s="506"/>
      <c r="CJ24" s="25"/>
      <c r="CN24" s="24"/>
      <c r="CO24" s="525" t="s">
        <v>141</v>
      </c>
      <c r="CP24" s="526"/>
      <c r="CQ24" s="527"/>
      <c r="CR24" s="504"/>
      <c r="CS24" s="505"/>
      <c r="CT24" s="505"/>
      <c r="CU24" s="505"/>
      <c r="CV24" s="505"/>
      <c r="CW24" s="505"/>
      <c r="CX24" s="505"/>
      <c r="CY24" s="505"/>
      <c r="CZ24" s="505"/>
      <c r="DA24" s="505"/>
      <c r="DB24" s="505"/>
      <c r="DC24" s="505"/>
      <c r="DD24" s="505"/>
      <c r="DE24" s="505"/>
      <c r="DF24" s="505"/>
      <c r="DG24" s="505"/>
      <c r="DH24" s="505"/>
      <c r="DI24" s="505"/>
      <c r="DJ24" s="505"/>
      <c r="DK24" s="505"/>
      <c r="DL24" s="505"/>
      <c r="DM24" s="506"/>
      <c r="DN24" s="25"/>
      <c r="DR24" s="24"/>
      <c r="DS24" s="525" t="s">
        <v>141</v>
      </c>
      <c r="DT24" s="526"/>
      <c r="DU24" s="527"/>
      <c r="DV24" s="504"/>
      <c r="DW24" s="505"/>
      <c r="DX24" s="505"/>
      <c r="DY24" s="505"/>
      <c r="DZ24" s="505"/>
      <c r="EA24" s="505"/>
      <c r="EB24" s="505"/>
      <c r="EC24" s="505"/>
      <c r="ED24" s="505"/>
      <c r="EE24" s="505"/>
      <c r="EF24" s="505"/>
      <c r="EG24" s="505"/>
      <c r="EH24" s="505"/>
      <c r="EI24" s="505"/>
      <c r="EJ24" s="505"/>
      <c r="EK24" s="505"/>
      <c r="EL24" s="505"/>
      <c r="EM24" s="505"/>
      <c r="EN24" s="505"/>
      <c r="EO24" s="505"/>
      <c r="EP24" s="505"/>
      <c r="EQ24" s="506"/>
      <c r="ER24" s="25"/>
      <c r="EV24" s="24"/>
      <c r="EW24" s="525" t="s">
        <v>141</v>
      </c>
      <c r="EX24" s="526"/>
      <c r="EY24" s="527"/>
      <c r="EZ24" s="504"/>
      <c r="FA24" s="505"/>
      <c r="FB24" s="505"/>
      <c r="FC24" s="505"/>
      <c r="FD24" s="505"/>
      <c r="FE24" s="505"/>
      <c r="FF24" s="505"/>
      <c r="FG24" s="505"/>
      <c r="FH24" s="505"/>
      <c r="FI24" s="505"/>
      <c r="FJ24" s="505"/>
      <c r="FK24" s="505"/>
      <c r="FL24" s="505"/>
      <c r="FM24" s="505"/>
      <c r="FN24" s="505"/>
      <c r="FO24" s="505"/>
      <c r="FP24" s="505"/>
      <c r="FQ24" s="505"/>
      <c r="FR24" s="505"/>
      <c r="FS24" s="505"/>
      <c r="FT24" s="505"/>
      <c r="FU24" s="506"/>
      <c r="FV24" s="25"/>
      <c r="FZ24" s="24"/>
      <c r="GA24" s="525" t="s">
        <v>141</v>
      </c>
      <c r="GB24" s="526"/>
      <c r="GC24" s="527"/>
      <c r="GD24" s="504"/>
      <c r="GE24" s="505"/>
      <c r="GF24" s="505"/>
      <c r="GG24" s="505"/>
      <c r="GH24" s="505"/>
      <c r="GI24" s="505"/>
      <c r="GJ24" s="505"/>
      <c r="GK24" s="505"/>
      <c r="GL24" s="505"/>
      <c r="GM24" s="505"/>
      <c r="GN24" s="505"/>
      <c r="GO24" s="505"/>
      <c r="GP24" s="505"/>
      <c r="GQ24" s="505"/>
      <c r="GR24" s="505"/>
      <c r="GS24" s="505"/>
      <c r="GT24" s="505"/>
      <c r="GU24" s="505"/>
      <c r="GV24" s="505"/>
      <c r="GW24" s="505"/>
      <c r="GX24" s="505"/>
      <c r="GY24" s="506"/>
      <c r="GZ24" s="25"/>
      <c r="HD24" s="24"/>
      <c r="HE24" s="525" t="s">
        <v>141</v>
      </c>
      <c r="HF24" s="526"/>
      <c r="HG24" s="527"/>
      <c r="HH24" s="504"/>
      <c r="HI24" s="505"/>
      <c r="HJ24" s="505"/>
      <c r="HK24" s="505"/>
      <c r="HL24" s="505"/>
      <c r="HM24" s="505"/>
      <c r="HN24" s="505"/>
      <c r="HO24" s="505"/>
      <c r="HP24" s="505"/>
      <c r="HQ24" s="505"/>
      <c r="HR24" s="505"/>
      <c r="HS24" s="505"/>
      <c r="HT24" s="505"/>
      <c r="HU24" s="505"/>
      <c r="HV24" s="505"/>
      <c r="HW24" s="505"/>
      <c r="HX24" s="505"/>
      <c r="HY24" s="505"/>
      <c r="HZ24" s="505"/>
      <c r="IA24" s="505"/>
      <c r="IB24" s="505"/>
      <c r="IC24" s="506"/>
      <c r="ID24" s="25"/>
      <c r="IH24" s="24"/>
      <c r="II24" s="525" t="s">
        <v>141</v>
      </c>
      <c r="IJ24" s="526"/>
      <c r="IK24" s="527"/>
      <c r="IL24" s="504"/>
      <c r="IM24" s="505"/>
      <c r="IN24" s="505"/>
      <c r="IO24" s="505"/>
      <c r="IP24" s="505"/>
      <c r="IQ24" s="505"/>
      <c r="IR24" s="505"/>
      <c r="IS24" s="505"/>
      <c r="IT24" s="505"/>
      <c r="IU24" s="505"/>
      <c r="IV24" s="505"/>
      <c r="IW24" s="505"/>
      <c r="IX24" s="505"/>
      <c r="IY24" s="505"/>
      <c r="IZ24" s="505"/>
      <c r="JA24" s="505"/>
      <c r="JB24" s="505"/>
      <c r="JC24" s="505"/>
      <c r="JD24" s="505"/>
      <c r="JE24" s="505"/>
      <c r="JF24" s="505"/>
      <c r="JG24" s="506"/>
      <c r="JH24" s="25"/>
      <c r="JL24" s="24"/>
      <c r="JM24" s="525" t="s">
        <v>141</v>
      </c>
      <c r="JN24" s="526"/>
      <c r="JO24" s="527"/>
      <c r="JP24" s="504"/>
      <c r="JQ24" s="505"/>
      <c r="JR24" s="505"/>
      <c r="JS24" s="505"/>
      <c r="JT24" s="505"/>
      <c r="JU24" s="505"/>
      <c r="JV24" s="505"/>
      <c r="JW24" s="505"/>
      <c r="JX24" s="505"/>
      <c r="JY24" s="505"/>
      <c r="JZ24" s="505"/>
      <c r="KA24" s="505"/>
      <c r="KB24" s="505"/>
      <c r="KC24" s="505"/>
      <c r="KD24" s="505"/>
      <c r="KE24" s="505"/>
      <c r="KF24" s="505"/>
      <c r="KG24" s="505"/>
      <c r="KH24" s="505"/>
      <c r="KI24" s="505"/>
      <c r="KJ24" s="505"/>
      <c r="KK24" s="506"/>
      <c r="KL24" s="25"/>
    </row>
    <row r="25" spans="2:298" ht="14.15" customHeight="1" x14ac:dyDescent="0.3">
      <c r="B25" s="24"/>
      <c r="C25" s="117"/>
      <c r="D25" s="202"/>
      <c r="E25" s="202"/>
      <c r="F25" s="203"/>
      <c r="G25" s="203"/>
      <c r="H25" s="203"/>
      <c r="I25" s="203"/>
      <c r="J25" s="203"/>
      <c r="K25" s="203"/>
      <c r="L25" s="203"/>
      <c r="M25" s="203"/>
      <c r="N25" s="203"/>
      <c r="O25" s="203"/>
      <c r="P25" s="203"/>
      <c r="Q25" s="203"/>
      <c r="R25" s="203"/>
      <c r="S25" s="204"/>
      <c r="T25" s="204"/>
      <c r="U25" s="204"/>
      <c r="V25" s="204"/>
      <c r="W25" s="204"/>
      <c r="X25" s="204"/>
      <c r="Y25" s="204"/>
      <c r="Z25" s="204"/>
      <c r="AA25" s="205"/>
      <c r="AB25" s="25"/>
      <c r="AF25" s="24"/>
      <c r="AG25" s="117"/>
      <c r="AH25" s="202"/>
      <c r="AI25" s="202"/>
      <c r="AJ25" s="203"/>
      <c r="AK25" s="203"/>
      <c r="AL25" s="203"/>
      <c r="AM25" s="203"/>
      <c r="AN25" s="203"/>
      <c r="AO25" s="203"/>
      <c r="AP25" s="203"/>
      <c r="AQ25" s="203"/>
      <c r="AR25" s="203"/>
      <c r="AS25" s="203"/>
      <c r="AT25" s="203"/>
      <c r="AU25" s="203"/>
      <c r="AV25" s="203"/>
      <c r="AW25" s="204"/>
      <c r="AX25" s="204"/>
      <c r="AY25" s="204"/>
      <c r="AZ25" s="204"/>
      <c r="BA25" s="204"/>
      <c r="BB25" s="204"/>
      <c r="BC25" s="204"/>
      <c r="BD25" s="204"/>
      <c r="BE25" s="205"/>
      <c r="BF25" s="25"/>
      <c r="BJ25" s="24"/>
      <c r="BK25" s="117"/>
      <c r="BL25" s="202"/>
      <c r="BM25" s="202"/>
      <c r="BN25" s="203"/>
      <c r="BO25" s="203"/>
      <c r="BP25" s="203"/>
      <c r="BQ25" s="203"/>
      <c r="BR25" s="203"/>
      <c r="BS25" s="203"/>
      <c r="BT25" s="203"/>
      <c r="BU25" s="203"/>
      <c r="BV25" s="203"/>
      <c r="BW25" s="203"/>
      <c r="BX25" s="203"/>
      <c r="BY25" s="203"/>
      <c r="BZ25" s="203"/>
      <c r="CA25" s="204"/>
      <c r="CB25" s="204"/>
      <c r="CC25" s="204"/>
      <c r="CD25" s="204"/>
      <c r="CE25" s="204"/>
      <c r="CF25" s="204"/>
      <c r="CG25" s="204"/>
      <c r="CH25" s="204"/>
      <c r="CI25" s="205"/>
      <c r="CJ25" s="25"/>
      <c r="CN25" s="24"/>
      <c r="CO25" s="117"/>
      <c r="CP25" s="202"/>
      <c r="CQ25" s="202"/>
      <c r="CR25" s="203"/>
      <c r="CS25" s="203"/>
      <c r="CT25" s="203"/>
      <c r="CU25" s="203"/>
      <c r="CV25" s="203"/>
      <c r="CW25" s="203"/>
      <c r="CX25" s="203"/>
      <c r="CY25" s="203"/>
      <c r="CZ25" s="203"/>
      <c r="DA25" s="203"/>
      <c r="DB25" s="203"/>
      <c r="DC25" s="203"/>
      <c r="DD25" s="203"/>
      <c r="DE25" s="204"/>
      <c r="DF25" s="204"/>
      <c r="DG25" s="204"/>
      <c r="DH25" s="204"/>
      <c r="DI25" s="204"/>
      <c r="DJ25" s="204"/>
      <c r="DK25" s="204"/>
      <c r="DL25" s="204"/>
      <c r="DM25" s="205"/>
      <c r="DN25" s="25"/>
      <c r="DR25" s="24"/>
      <c r="DS25" s="117"/>
      <c r="DT25" s="202"/>
      <c r="DU25" s="202"/>
      <c r="DV25" s="203"/>
      <c r="DW25" s="203"/>
      <c r="DX25" s="203"/>
      <c r="DY25" s="203"/>
      <c r="DZ25" s="203"/>
      <c r="EA25" s="203"/>
      <c r="EB25" s="203"/>
      <c r="EC25" s="203"/>
      <c r="ED25" s="203"/>
      <c r="EE25" s="203"/>
      <c r="EF25" s="203"/>
      <c r="EG25" s="203"/>
      <c r="EH25" s="203"/>
      <c r="EI25" s="204"/>
      <c r="EJ25" s="204"/>
      <c r="EK25" s="204"/>
      <c r="EL25" s="204"/>
      <c r="EM25" s="204"/>
      <c r="EN25" s="204"/>
      <c r="EO25" s="204"/>
      <c r="EP25" s="204"/>
      <c r="EQ25" s="205"/>
      <c r="ER25" s="25"/>
      <c r="EV25" s="24"/>
      <c r="EW25" s="117"/>
      <c r="EX25" s="202"/>
      <c r="EY25" s="202"/>
      <c r="EZ25" s="203"/>
      <c r="FA25" s="203"/>
      <c r="FB25" s="203"/>
      <c r="FC25" s="203"/>
      <c r="FD25" s="203"/>
      <c r="FE25" s="203"/>
      <c r="FF25" s="203"/>
      <c r="FG25" s="203"/>
      <c r="FH25" s="203"/>
      <c r="FI25" s="203"/>
      <c r="FJ25" s="203"/>
      <c r="FK25" s="203"/>
      <c r="FL25" s="203"/>
      <c r="FM25" s="204"/>
      <c r="FN25" s="204"/>
      <c r="FO25" s="204"/>
      <c r="FP25" s="204"/>
      <c r="FQ25" s="204"/>
      <c r="FR25" s="204"/>
      <c r="FS25" s="204"/>
      <c r="FT25" s="204"/>
      <c r="FU25" s="205"/>
      <c r="FV25" s="25"/>
      <c r="FZ25" s="24"/>
      <c r="GA25" s="117"/>
      <c r="GB25" s="202"/>
      <c r="GC25" s="202"/>
      <c r="GD25" s="203"/>
      <c r="GE25" s="203"/>
      <c r="GF25" s="203"/>
      <c r="GG25" s="203"/>
      <c r="GH25" s="203"/>
      <c r="GI25" s="203"/>
      <c r="GJ25" s="203"/>
      <c r="GK25" s="203"/>
      <c r="GL25" s="203"/>
      <c r="GM25" s="203"/>
      <c r="GN25" s="203"/>
      <c r="GO25" s="203"/>
      <c r="GP25" s="203"/>
      <c r="GQ25" s="204"/>
      <c r="GR25" s="204"/>
      <c r="GS25" s="204"/>
      <c r="GT25" s="204"/>
      <c r="GU25" s="204"/>
      <c r="GV25" s="204"/>
      <c r="GW25" s="204"/>
      <c r="GX25" s="204"/>
      <c r="GY25" s="205"/>
      <c r="GZ25" s="25"/>
      <c r="HD25" s="24"/>
      <c r="HE25" s="117"/>
      <c r="HF25" s="202"/>
      <c r="HG25" s="202"/>
      <c r="HH25" s="203"/>
      <c r="HI25" s="203"/>
      <c r="HJ25" s="203"/>
      <c r="HK25" s="203"/>
      <c r="HL25" s="203"/>
      <c r="HM25" s="203"/>
      <c r="HN25" s="203"/>
      <c r="HO25" s="203"/>
      <c r="HP25" s="203"/>
      <c r="HQ25" s="203"/>
      <c r="HR25" s="203"/>
      <c r="HS25" s="203"/>
      <c r="HT25" s="203"/>
      <c r="HU25" s="204"/>
      <c r="HV25" s="204"/>
      <c r="HW25" s="204"/>
      <c r="HX25" s="204"/>
      <c r="HY25" s="204"/>
      <c r="HZ25" s="204"/>
      <c r="IA25" s="204"/>
      <c r="IB25" s="204"/>
      <c r="IC25" s="205"/>
      <c r="ID25" s="25"/>
      <c r="IH25" s="24"/>
      <c r="II25" s="117"/>
      <c r="IJ25" s="202"/>
      <c r="IK25" s="202"/>
      <c r="IL25" s="203"/>
      <c r="IM25" s="203"/>
      <c r="IN25" s="203"/>
      <c r="IO25" s="203"/>
      <c r="IP25" s="203"/>
      <c r="IQ25" s="203"/>
      <c r="IR25" s="203"/>
      <c r="IS25" s="203"/>
      <c r="IT25" s="203"/>
      <c r="IU25" s="203"/>
      <c r="IV25" s="203"/>
      <c r="IW25" s="203"/>
      <c r="IX25" s="203"/>
      <c r="IY25" s="204"/>
      <c r="IZ25" s="204"/>
      <c r="JA25" s="204"/>
      <c r="JB25" s="204"/>
      <c r="JC25" s="204"/>
      <c r="JD25" s="204"/>
      <c r="JE25" s="204"/>
      <c r="JF25" s="204"/>
      <c r="JG25" s="205"/>
      <c r="JH25" s="25"/>
      <c r="JL25" s="24"/>
      <c r="JM25" s="117"/>
      <c r="JN25" s="202"/>
      <c r="JO25" s="202"/>
      <c r="JP25" s="203"/>
      <c r="JQ25" s="203"/>
      <c r="JR25" s="203"/>
      <c r="JS25" s="203"/>
      <c r="JT25" s="203"/>
      <c r="JU25" s="203"/>
      <c r="JV25" s="203"/>
      <c r="JW25" s="203"/>
      <c r="JX25" s="203"/>
      <c r="JY25" s="203"/>
      <c r="JZ25" s="203"/>
      <c r="KA25" s="203"/>
      <c r="KB25" s="203"/>
      <c r="KC25" s="204"/>
      <c r="KD25" s="204"/>
      <c r="KE25" s="204"/>
      <c r="KF25" s="204"/>
      <c r="KG25" s="204"/>
      <c r="KH25" s="204"/>
      <c r="KI25" s="204"/>
      <c r="KJ25" s="204"/>
      <c r="KK25" s="205"/>
      <c r="KL25" s="25"/>
    </row>
    <row r="26" spans="2:298" ht="199.5" customHeight="1" x14ac:dyDescent="0.3">
      <c r="B26" s="24"/>
      <c r="C26" s="528" t="s">
        <v>142</v>
      </c>
      <c r="D26" s="529"/>
      <c r="E26" s="530"/>
      <c r="F26" s="470"/>
      <c r="G26" s="471"/>
      <c r="H26" s="471"/>
      <c r="I26" s="471"/>
      <c r="J26" s="471"/>
      <c r="K26" s="471"/>
      <c r="L26" s="471"/>
      <c r="M26" s="471"/>
      <c r="N26" s="471"/>
      <c r="O26" s="471"/>
      <c r="P26" s="471"/>
      <c r="Q26" s="471"/>
      <c r="R26" s="471"/>
      <c r="S26" s="471"/>
      <c r="T26" s="471"/>
      <c r="U26" s="471"/>
      <c r="V26" s="471"/>
      <c r="W26" s="471"/>
      <c r="X26" s="471"/>
      <c r="Y26" s="471"/>
      <c r="Z26" s="471"/>
      <c r="AA26" s="472"/>
      <c r="AB26" s="25"/>
      <c r="AF26" s="24"/>
      <c r="AG26" s="528" t="s">
        <v>142</v>
      </c>
      <c r="AH26" s="529"/>
      <c r="AI26" s="530"/>
      <c r="AJ26" s="470"/>
      <c r="AK26" s="471"/>
      <c r="AL26" s="471"/>
      <c r="AM26" s="471"/>
      <c r="AN26" s="471"/>
      <c r="AO26" s="471"/>
      <c r="AP26" s="471"/>
      <c r="AQ26" s="471"/>
      <c r="AR26" s="471"/>
      <c r="AS26" s="471"/>
      <c r="AT26" s="471"/>
      <c r="AU26" s="471"/>
      <c r="AV26" s="471"/>
      <c r="AW26" s="471"/>
      <c r="AX26" s="471"/>
      <c r="AY26" s="471"/>
      <c r="AZ26" s="471"/>
      <c r="BA26" s="471"/>
      <c r="BB26" s="471"/>
      <c r="BC26" s="471"/>
      <c r="BD26" s="471"/>
      <c r="BE26" s="472"/>
      <c r="BF26" s="25"/>
      <c r="BJ26" s="24"/>
      <c r="BK26" s="528" t="s">
        <v>142</v>
      </c>
      <c r="BL26" s="529"/>
      <c r="BM26" s="530"/>
      <c r="BN26" s="470"/>
      <c r="BO26" s="471"/>
      <c r="BP26" s="471"/>
      <c r="BQ26" s="471"/>
      <c r="BR26" s="471"/>
      <c r="BS26" s="471"/>
      <c r="BT26" s="471"/>
      <c r="BU26" s="471"/>
      <c r="BV26" s="471"/>
      <c r="BW26" s="471"/>
      <c r="BX26" s="471"/>
      <c r="BY26" s="471"/>
      <c r="BZ26" s="471"/>
      <c r="CA26" s="471"/>
      <c r="CB26" s="471"/>
      <c r="CC26" s="471"/>
      <c r="CD26" s="471"/>
      <c r="CE26" s="471"/>
      <c r="CF26" s="471"/>
      <c r="CG26" s="471"/>
      <c r="CH26" s="471"/>
      <c r="CI26" s="472"/>
      <c r="CJ26" s="25"/>
      <c r="CN26" s="24"/>
      <c r="CO26" s="528" t="s">
        <v>142</v>
      </c>
      <c r="CP26" s="529"/>
      <c r="CQ26" s="530"/>
      <c r="CR26" s="470"/>
      <c r="CS26" s="471"/>
      <c r="CT26" s="471"/>
      <c r="CU26" s="471"/>
      <c r="CV26" s="471"/>
      <c r="CW26" s="471"/>
      <c r="CX26" s="471"/>
      <c r="CY26" s="471"/>
      <c r="CZ26" s="471"/>
      <c r="DA26" s="471"/>
      <c r="DB26" s="471"/>
      <c r="DC26" s="471"/>
      <c r="DD26" s="471"/>
      <c r="DE26" s="471"/>
      <c r="DF26" s="471"/>
      <c r="DG26" s="471"/>
      <c r="DH26" s="471"/>
      <c r="DI26" s="471"/>
      <c r="DJ26" s="471"/>
      <c r="DK26" s="471"/>
      <c r="DL26" s="471"/>
      <c r="DM26" s="472"/>
      <c r="DN26" s="25"/>
      <c r="DR26" s="24"/>
      <c r="DS26" s="528" t="s">
        <v>142</v>
      </c>
      <c r="DT26" s="529"/>
      <c r="DU26" s="530"/>
      <c r="DV26" s="470"/>
      <c r="DW26" s="471"/>
      <c r="DX26" s="471"/>
      <c r="DY26" s="471"/>
      <c r="DZ26" s="471"/>
      <c r="EA26" s="471"/>
      <c r="EB26" s="471"/>
      <c r="EC26" s="471"/>
      <c r="ED26" s="471"/>
      <c r="EE26" s="471"/>
      <c r="EF26" s="471"/>
      <c r="EG26" s="471"/>
      <c r="EH26" s="471"/>
      <c r="EI26" s="471"/>
      <c r="EJ26" s="471"/>
      <c r="EK26" s="471"/>
      <c r="EL26" s="471"/>
      <c r="EM26" s="471"/>
      <c r="EN26" s="471"/>
      <c r="EO26" s="471"/>
      <c r="EP26" s="471"/>
      <c r="EQ26" s="472"/>
      <c r="ER26" s="25"/>
      <c r="EV26" s="24"/>
      <c r="EW26" s="528" t="s">
        <v>142</v>
      </c>
      <c r="EX26" s="529"/>
      <c r="EY26" s="530"/>
      <c r="EZ26" s="470"/>
      <c r="FA26" s="471"/>
      <c r="FB26" s="471"/>
      <c r="FC26" s="471"/>
      <c r="FD26" s="471"/>
      <c r="FE26" s="471"/>
      <c r="FF26" s="471"/>
      <c r="FG26" s="471"/>
      <c r="FH26" s="471"/>
      <c r="FI26" s="471"/>
      <c r="FJ26" s="471"/>
      <c r="FK26" s="471"/>
      <c r="FL26" s="471"/>
      <c r="FM26" s="471"/>
      <c r="FN26" s="471"/>
      <c r="FO26" s="471"/>
      <c r="FP26" s="471"/>
      <c r="FQ26" s="471"/>
      <c r="FR26" s="471"/>
      <c r="FS26" s="471"/>
      <c r="FT26" s="471"/>
      <c r="FU26" s="472"/>
      <c r="FV26" s="25"/>
      <c r="FZ26" s="24"/>
      <c r="GA26" s="528" t="s">
        <v>142</v>
      </c>
      <c r="GB26" s="529"/>
      <c r="GC26" s="530"/>
      <c r="GD26" s="470"/>
      <c r="GE26" s="471"/>
      <c r="GF26" s="471"/>
      <c r="GG26" s="471"/>
      <c r="GH26" s="471"/>
      <c r="GI26" s="471"/>
      <c r="GJ26" s="471"/>
      <c r="GK26" s="471"/>
      <c r="GL26" s="471"/>
      <c r="GM26" s="471"/>
      <c r="GN26" s="471"/>
      <c r="GO26" s="471"/>
      <c r="GP26" s="471"/>
      <c r="GQ26" s="471"/>
      <c r="GR26" s="471"/>
      <c r="GS26" s="471"/>
      <c r="GT26" s="471"/>
      <c r="GU26" s="471"/>
      <c r="GV26" s="471"/>
      <c r="GW26" s="471"/>
      <c r="GX26" s="471"/>
      <c r="GY26" s="472"/>
      <c r="GZ26" s="25"/>
      <c r="HD26" s="24"/>
      <c r="HE26" s="528" t="s">
        <v>142</v>
      </c>
      <c r="HF26" s="529"/>
      <c r="HG26" s="530"/>
      <c r="HH26" s="470"/>
      <c r="HI26" s="471"/>
      <c r="HJ26" s="471"/>
      <c r="HK26" s="471"/>
      <c r="HL26" s="471"/>
      <c r="HM26" s="471"/>
      <c r="HN26" s="471"/>
      <c r="HO26" s="471"/>
      <c r="HP26" s="471"/>
      <c r="HQ26" s="471"/>
      <c r="HR26" s="471"/>
      <c r="HS26" s="471"/>
      <c r="HT26" s="471"/>
      <c r="HU26" s="471"/>
      <c r="HV26" s="471"/>
      <c r="HW26" s="471"/>
      <c r="HX26" s="471"/>
      <c r="HY26" s="471"/>
      <c r="HZ26" s="471"/>
      <c r="IA26" s="471"/>
      <c r="IB26" s="471"/>
      <c r="IC26" s="472"/>
      <c r="ID26" s="25"/>
      <c r="IH26" s="24"/>
      <c r="II26" s="528" t="s">
        <v>142</v>
      </c>
      <c r="IJ26" s="529"/>
      <c r="IK26" s="530"/>
      <c r="IL26" s="470"/>
      <c r="IM26" s="471"/>
      <c r="IN26" s="471"/>
      <c r="IO26" s="471"/>
      <c r="IP26" s="471"/>
      <c r="IQ26" s="471"/>
      <c r="IR26" s="471"/>
      <c r="IS26" s="471"/>
      <c r="IT26" s="471"/>
      <c r="IU26" s="471"/>
      <c r="IV26" s="471"/>
      <c r="IW26" s="471"/>
      <c r="IX26" s="471"/>
      <c r="IY26" s="471"/>
      <c r="IZ26" s="471"/>
      <c r="JA26" s="471"/>
      <c r="JB26" s="471"/>
      <c r="JC26" s="471"/>
      <c r="JD26" s="471"/>
      <c r="JE26" s="471"/>
      <c r="JF26" s="471"/>
      <c r="JG26" s="472"/>
      <c r="JH26" s="25"/>
      <c r="JL26" s="24"/>
      <c r="JM26" s="528" t="s">
        <v>142</v>
      </c>
      <c r="JN26" s="529"/>
      <c r="JO26" s="530"/>
      <c r="JP26" s="470"/>
      <c r="JQ26" s="471"/>
      <c r="JR26" s="471"/>
      <c r="JS26" s="471"/>
      <c r="JT26" s="471"/>
      <c r="JU26" s="471"/>
      <c r="JV26" s="471"/>
      <c r="JW26" s="471"/>
      <c r="JX26" s="471"/>
      <c r="JY26" s="471"/>
      <c r="JZ26" s="471"/>
      <c r="KA26" s="471"/>
      <c r="KB26" s="471"/>
      <c r="KC26" s="471"/>
      <c r="KD26" s="471"/>
      <c r="KE26" s="471"/>
      <c r="KF26" s="471"/>
      <c r="KG26" s="471"/>
      <c r="KH26" s="471"/>
      <c r="KI26" s="471"/>
      <c r="KJ26" s="471"/>
      <c r="KK26" s="472"/>
      <c r="KL26" s="25"/>
    </row>
    <row r="27" spans="2:298" ht="14.15" customHeight="1" x14ac:dyDescent="0.3">
      <c r="B27" s="24"/>
      <c r="C27" s="206"/>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8"/>
      <c r="AB27" s="25"/>
      <c r="AF27" s="24"/>
      <c r="AG27" s="206"/>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8"/>
      <c r="BF27" s="25"/>
      <c r="BJ27" s="24"/>
      <c r="BK27" s="206"/>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8"/>
      <c r="CJ27" s="25"/>
      <c r="CN27" s="24"/>
      <c r="CO27" s="206"/>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8"/>
      <c r="DN27" s="25"/>
      <c r="DR27" s="24"/>
      <c r="DS27" s="206"/>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8"/>
      <c r="ER27" s="25"/>
      <c r="EV27" s="24"/>
      <c r="EW27" s="206"/>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8"/>
      <c r="FV27" s="25"/>
      <c r="FZ27" s="24"/>
      <c r="GA27" s="206"/>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8"/>
      <c r="GZ27" s="25"/>
      <c r="HD27" s="24"/>
      <c r="HE27" s="206"/>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8"/>
      <c r="ID27" s="25"/>
      <c r="IH27" s="24"/>
      <c r="II27" s="206"/>
      <c r="IJ27" s="207"/>
      <c r="IK27" s="207"/>
      <c r="IL27" s="207"/>
      <c r="IM27" s="207"/>
      <c r="IN27" s="207"/>
      <c r="IO27" s="207"/>
      <c r="IP27" s="207"/>
      <c r="IQ27" s="207"/>
      <c r="IR27" s="207"/>
      <c r="IS27" s="207"/>
      <c r="IT27" s="207"/>
      <c r="IU27" s="207"/>
      <c r="IV27" s="207"/>
      <c r="IW27" s="207"/>
      <c r="IX27" s="207"/>
      <c r="IY27" s="207"/>
      <c r="IZ27" s="207"/>
      <c r="JA27" s="207"/>
      <c r="JB27" s="207"/>
      <c r="JC27" s="207"/>
      <c r="JD27" s="207"/>
      <c r="JE27" s="207"/>
      <c r="JF27" s="207"/>
      <c r="JG27" s="208"/>
      <c r="JH27" s="25"/>
      <c r="JL27" s="24"/>
      <c r="JM27" s="206"/>
      <c r="JN27" s="207"/>
      <c r="JO27" s="207"/>
      <c r="JP27" s="207"/>
      <c r="JQ27" s="207"/>
      <c r="JR27" s="207"/>
      <c r="JS27" s="207"/>
      <c r="JT27" s="207"/>
      <c r="JU27" s="207"/>
      <c r="JV27" s="207"/>
      <c r="JW27" s="207"/>
      <c r="JX27" s="207"/>
      <c r="JY27" s="207"/>
      <c r="JZ27" s="207"/>
      <c r="KA27" s="207"/>
      <c r="KB27" s="207"/>
      <c r="KC27" s="207"/>
      <c r="KD27" s="207"/>
      <c r="KE27" s="207"/>
      <c r="KF27" s="207"/>
      <c r="KG27" s="207"/>
      <c r="KH27" s="207"/>
      <c r="KI27" s="207"/>
      <c r="KJ27" s="207"/>
      <c r="KK27" s="208"/>
      <c r="KL27" s="25"/>
    </row>
    <row r="28" spans="2:298" ht="212.15" customHeight="1" x14ac:dyDescent="0.3">
      <c r="B28" s="24"/>
      <c r="C28" s="528" t="s">
        <v>143</v>
      </c>
      <c r="D28" s="529"/>
      <c r="E28" s="530"/>
      <c r="F28" s="470"/>
      <c r="G28" s="471"/>
      <c r="H28" s="471"/>
      <c r="I28" s="471"/>
      <c r="J28" s="471"/>
      <c r="K28" s="471"/>
      <c r="L28" s="471"/>
      <c r="M28" s="471"/>
      <c r="N28" s="471"/>
      <c r="O28" s="471"/>
      <c r="P28" s="471"/>
      <c r="Q28" s="471"/>
      <c r="R28" s="471"/>
      <c r="S28" s="471"/>
      <c r="T28" s="471"/>
      <c r="U28" s="471"/>
      <c r="V28" s="471"/>
      <c r="W28" s="471"/>
      <c r="X28" s="471"/>
      <c r="Y28" s="471"/>
      <c r="Z28" s="471"/>
      <c r="AA28" s="472"/>
      <c r="AB28" s="25"/>
      <c r="AF28" s="24"/>
      <c r="AG28" s="528" t="s">
        <v>143</v>
      </c>
      <c r="AH28" s="529"/>
      <c r="AI28" s="530"/>
      <c r="AJ28" s="470"/>
      <c r="AK28" s="471"/>
      <c r="AL28" s="471"/>
      <c r="AM28" s="471"/>
      <c r="AN28" s="471"/>
      <c r="AO28" s="471"/>
      <c r="AP28" s="471"/>
      <c r="AQ28" s="471"/>
      <c r="AR28" s="471"/>
      <c r="AS28" s="471"/>
      <c r="AT28" s="471"/>
      <c r="AU28" s="471"/>
      <c r="AV28" s="471"/>
      <c r="AW28" s="471"/>
      <c r="AX28" s="471"/>
      <c r="AY28" s="471"/>
      <c r="AZ28" s="471"/>
      <c r="BA28" s="471"/>
      <c r="BB28" s="471"/>
      <c r="BC28" s="471"/>
      <c r="BD28" s="471"/>
      <c r="BE28" s="472"/>
      <c r="BF28" s="25"/>
      <c r="BJ28" s="24"/>
      <c r="BK28" s="528" t="s">
        <v>143</v>
      </c>
      <c r="BL28" s="529"/>
      <c r="BM28" s="530"/>
      <c r="BN28" s="470"/>
      <c r="BO28" s="471"/>
      <c r="BP28" s="471"/>
      <c r="BQ28" s="471"/>
      <c r="BR28" s="471"/>
      <c r="BS28" s="471"/>
      <c r="BT28" s="471"/>
      <c r="BU28" s="471"/>
      <c r="BV28" s="471"/>
      <c r="BW28" s="471"/>
      <c r="BX28" s="471"/>
      <c r="BY28" s="471"/>
      <c r="BZ28" s="471"/>
      <c r="CA28" s="471"/>
      <c r="CB28" s="471"/>
      <c r="CC28" s="471"/>
      <c r="CD28" s="471"/>
      <c r="CE28" s="471"/>
      <c r="CF28" s="471"/>
      <c r="CG28" s="471"/>
      <c r="CH28" s="471"/>
      <c r="CI28" s="472"/>
      <c r="CJ28" s="25"/>
      <c r="CN28" s="24"/>
      <c r="CO28" s="528" t="s">
        <v>143</v>
      </c>
      <c r="CP28" s="529"/>
      <c r="CQ28" s="530"/>
      <c r="CR28" s="470"/>
      <c r="CS28" s="471"/>
      <c r="CT28" s="471"/>
      <c r="CU28" s="471"/>
      <c r="CV28" s="471"/>
      <c r="CW28" s="471"/>
      <c r="CX28" s="471"/>
      <c r="CY28" s="471"/>
      <c r="CZ28" s="471"/>
      <c r="DA28" s="471"/>
      <c r="DB28" s="471"/>
      <c r="DC28" s="471"/>
      <c r="DD28" s="471"/>
      <c r="DE28" s="471"/>
      <c r="DF28" s="471"/>
      <c r="DG28" s="471"/>
      <c r="DH28" s="471"/>
      <c r="DI28" s="471"/>
      <c r="DJ28" s="471"/>
      <c r="DK28" s="471"/>
      <c r="DL28" s="471"/>
      <c r="DM28" s="472"/>
      <c r="DN28" s="25"/>
      <c r="DR28" s="24"/>
      <c r="DS28" s="528" t="s">
        <v>143</v>
      </c>
      <c r="DT28" s="529"/>
      <c r="DU28" s="530"/>
      <c r="DV28" s="470"/>
      <c r="DW28" s="471"/>
      <c r="DX28" s="471"/>
      <c r="DY28" s="471"/>
      <c r="DZ28" s="471"/>
      <c r="EA28" s="471"/>
      <c r="EB28" s="471"/>
      <c r="EC28" s="471"/>
      <c r="ED28" s="471"/>
      <c r="EE28" s="471"/>
      <c r="EF28" s="471"/>
      <c r="EG28" s="471"/>
      <c r="EH28" s="471"/>
      <c r="EI28" s="471"/>
      <c r="EJ28" s="471"/>
      <c r="EK28" s="471"/>
      <c r="EL28" s="471"/>
      <c r="EM28" s="471"/>
      <c r="EN28" s="471"/>
      <c r="EO28" s="471"/>
      <c r="EP28" s="471"/>
      <c r="EQ28" s="472"/>
      <c r="ER28" s="25"/>
      <c r="EV28" s="24"/>
      <c r="EW28" s="528" t="s">
        <v>143</v>
      </c>
      <c r="EX28" s="529"/>
      <c r="EY28" s="530"/>
      <c r="EZ28" s="470"/>
      <c r="FA28" s="471"/>
      <c r="FB28" s="471"/>
      <c r="FC28" s="471"/>
      <c r="FD28" s="471"/>
      <c r="FE28" s="471"/>
      <c r="FF28" s="471"/>
      <c r="FG28" s="471"/>
      <c r="FH28" s="471"/>
      <c r="FI28" s="471"/>
      <c r="FJ28" s="471"/>
      <c r="FK28" s="471"/>
      <c r="FL28" s="471"/>
      <c r="FM28" s="471"/>
      <c r="FN28" s="471"/>
      <c r="FO28" s="471"/>
      <c r="FP28" s="471"/>
      <c r="FQ28" s="471"/>
      <c r="FR28" s="471"/>
      <c r="FS28" s="471"/>
      <c r="FT28" s="471"/>
      <c r="FU28" s="472"/>
      <c r="FV28" s="25"/>
      <c r="FZ28" s="24"/>
      <c r="GA28" s="528" t="s">
        <v>143</v>
      </c>
      <c r="GB28" s="529"/>
      <c r="GC28" s="530"/>
      <c r="GD28" s="470"/>
      <c r="GE28" s="471"/>
      <c r="GF28" s="471"/>
      <c r="GG28" s="471"/>
      <c r="GH28" s="471"/>
      <c r="GI28" s="471"/>
      <c r="GJ28" s="471"/>
      <c r="GK28" s="471"/>
      <c r="GL28" s="471"/>
      <c r="GM28" s="471"/>
      <c r="GN28" s="471"/>
      <c r="GO28" s="471"/>
      <c r="GP28" s="471"/>
      <c r="GQ28" s="471"/>
      <c r="GR28" s="471"/>
      <c r="GS28" s="471"/>
      <c r="GT28" s="471"/>
      <c r="GU28" s="471"/>
      <c r="GV28" s="471"/>
      <c r="GW28" s="471"/>
      <c r="GX28" s="471"/>
      <c r="GY28" s="472"/>
      <c r="GZ28" s="25"/>
      <c r="HD28" s="24"/>
      <c r="HE28" s="528" t="s">
        <v>143</v>
      </c>
      <c r="HF28" s="529"/>
      <c r="HG28" s="530"/>
      <c r="HH28" s="470"/>
      <c r="HI28" s="471"/>
      <c r="HJ28" s="471"/>
      <c r="HK28" s="471"/>
      <c r="HL28" s="471"/>
      <c r="HM28" s="471"/>
      <c r="HN28" s="471"/>
      <c r="HO28" s="471"/>
      <c r="HP28" s="471"/>
      <c r="HQ28" s="471"/>
      <c r="HR28" s="471"/>
      <c r="HS28" s="471"/>
      <c r="HT28" s="471"/>
      <c r="HU28" s="471"/>
      <c r="HV28" s="471"/>
      <c r="HW28" s="471"/>
      <c r="HX28" s="471"/>
      <c r="HY28" s="471"/>
      <c r="HZ28" s="471"/>
      <c r="IA28" s="471"/>
      <c r="IB28" s="471"/>
      <c r="IC28" s="472"/>
      <c r="ID28" s="25"/>
      <c r="IH28" s="24"/>
      <c r="II28" s="528" t="s">
        <v>143</v>
      </c>
      <c r="IJ28" s="529"/>
      <c r="IK28" s="530"/>
      <c r="IL28" s="470"/>
      <c r="IM28" s="471"/>
      <c r="IN28" s="471"/>
      <c r="IO28" s="471"/>
      <c r="IP28" s="471"/>
      <c r="IQ28" s="471"/>
      <c r="IR28" s="471"/>
      <c r="IS28" s="471"/>
      <c r="IT28" s="471"/>
      <c r="IU28" s="471"/>
      <c r="IV28" s="471"/>
      <c r="IW28" s="471"/>
      <c r="IX28" s="471"/>
      <c r="IY28" s="471"/>
      <c r="IZ28" s="471"/>
      <c r="JA28" s="471"/>
      <c r="JB28" s="471"/>
      <c r="JC28" s="471"/>
      <c r="JD28" s="471"/>
      <c r="JE28" s="471"/>
      <c r="JF28" s="471"/>
      <c r="JG28" s="472"/>
      <c r="JH28" s="25"/>
      <c r="JL28" s="24"/>
      <c r="JM28" s="528" t="s">
        <v>143</v>
      </c>
      <c r="JN28" s="529"/>
      <c r="JO28" s="530"/>
      <c r="JP28" s="470"/>
      <c r="JQ28" s="471"/>
      <c r="JR28" s="471"/>
      <c r="JS28" s="471"/>
      <c r="JT28" s="471"/>
      <c r="JU28" s="471"/>
      <c r="JV28" s="471"/>
      <c r="JW28" s="471"/>
      <c r="JX28" s="471"/>
      <c r="JY28" s="471"/>
      <c r="JZ28" s="471"/>
      <c r="KA28" s="471"/>
      <c r="KB28" s="471"/>
      <c r="KC28" s="471"/>
      <c r="KD28" s="471"/>
      <c r="KE28" s="471"/>
      <c r="KF28" s="471"/>
      <c r="KG28" s="471"/>
      <c r="KH28" s="471"/>
      <c r="KI28" s="471"/>
      <c r="KJ28" s="471"/>
      <c r="KK28" s="472"/>
      <c r="KL28" s="25"/>
    </row>
    <row r="29" spans="2:298" ht="10" customHeight="1" x14ac:dyDescent="0.3">
      <c r="B29" s="24"/>
      <c r="C29" s="209"/>
      <c r="D29" s="210"/>
      <c r="E29" s="211"/>
      <c r="F29" s="212"/>
      <c r="G29" s="212"/>
      <c r="H29" s="212"/>
      <c r="I29" s="212"/>
      <c r="J29" s="212"/>
      <c r="K29" s="212"/>
      <c r="L29" s="212"/>
      <c r="M29" s="212"/>
      <c r="N29" s="212"/>
      <c r="O29" s="212"/>
      <c r="P29" s="212"/>
      <c r="Q29" s="212"/>
      <c r="R29" s="212"/>
      <c r="S29" s="212"/>
      <c r="T29" s="212"/>
      <c r="U29" s="212"/>
      <c r="V29" s="212"/>
      <c r="W29" s="212"/>
      <c r="X29" s="212"/>
      <c r="Y29" s="212"/>
      <c r="Z29" s="212"/>
      <c r="AA29" s="213"/>
      <c r="AB29" s="25"/>
      <c r="AF29" s="24"/>
      <c r="AG29" s="209"/>
      <c r="AH29" s="210"/>
      <c r="AI29" s="211"/>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3"/>
      <c r="BF29" s="25"/>
      <c r="BJ29" s="24"/>
      <c r="BK29" s="209"/>
      <c r="BL29" s="210"/>
      <c r="BM29" s="211"/>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3"/>
      <c r="CJ29" s="25"/>
      <c r="CN29" s="24"/>
      <c r="CO29" s="209"/>
      <c r="CP29" s="210"/>
      <c r="CQ29" s="211"/>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3"/>
      <c r="DN29" s="25"/>
      <c r="DR29" s="24"/>
      <c r="DS29" s="209"/>
      <c r="DT29" s="210"/>
      <c r="DU29" s="211"/>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3"/>
      <c r="ER29" s="25"/>
      <c r="EV29" s="24"/>
      <c r="EW29" s="209"/>
      <c r="EX29" s="210"/>
      <c r="EY29" s="211"/>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3"/>
      <c r="FV29" s="25"/>
      <c r="FZ29" s="24"/>
      <c r="GA29" s="209"/>
      <c r="GB29" s="210"/>
      <c r="GC29" s="211"/>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3"/>
      <c r="GZ29" s="25"/>
      <c r="HD29" s="24"/>
      <c r="HE29" s="209"/>
      <c r="HF29" s="210"/>
      <c r="HG29" s="211"/>
      <c r="HH29" s="212"/>
      <c r="HI29" s="212"/>
      <c r="HJ29" s="212"/>
      <c r="HK29" s="212"/>
      <c r="HL29" s="212"/>
      <c r="HM29" s="212"/>
      <c r="HN29" s="212"/>
      <c r="HO29" s="212"/>
      <c r="HP29" s="212"/>
      <c r="HQ29" s="212"/>
      <c r="HR29" s="212"/>
      <c r="HS29" s="212"/>
      <c r="HT29" s="212"/>
      <c r="HU29" s="212"/>
      <c r="HV29" s="212"/>
      <c r="HW29" s="212"/>
      <c r="HX29" s="212"/>
      <c r="HY29" s="212"/>
      <c r="HZ29" s="212"/>
      <c r="IA29" s="212"/>
      <c r="IB29" s="212"/>
      <c r="IC29" s="213"/>
      <c r="ID29" s="25"/>
      <c r="IH29" s="24"/>
      <c r="II29" s="209"/>
      <c r="IJ29" s="210"/>
      <c r="IK29" s="211"/>
      <c r="IL29" s="212"/>
      <c r="IM29" s="212"/>
      <c r="IN29" s="212"/>
      <c r="IO29" s="212"/>
      <c r="IP29" s="212"/>
      <c r="IQ29" s="212"/>
      <c r="IR29" s="212"/>
      <c r="IS29" s="212"/>
      <c r="IT29" s="212"/>
      <c r="IU29" s="212"/>
      <c r="IV29" s="212"/>
      <c r="IW29" s="212"/>
      <c r="IX29" s="212"/>
      <c r="IY29" s="212"/>
      <c r="IZ29" s="212"/>
      <c r="JA29" s="212"/>
      <c r="JB29" s="212"/>
      <c r="JC29" s="212"/>
      <c r="JD29" s="212"/>
      <c r="JE29" s="212"/>
      <c r="JF29" s="212"/>
      <c r="JG29" s="213"/>
      <c r="JH29" s="25"/>
      <c r="JL29" s="24"/>
      <c r="JM29" s="209"/>
      <c r="JN29" s="210"/>
      <c r="JO29" s="211"/>
      <c r="JP29" s="212"/>
      <c r="JQ29" s="212"/>
      <c r="JR29" s="212"/>
      <c r="JS29" s="212"/>
      <c r="JT29" s="212"/>
      <c r="JU29" s="212"/>
      <c r="JV29" s="212"/>
      <c r="JW29" s="212"/>
      <c r="JX29" s="212"/>
      <c r="JY29" s="212"/>
      <c r="JZ29" s="212"/>
      <c r="KA29" s="212"/>
      <c r="KB29" s="212"/>
      <c r="KC29" s="212"/>
      <c r="KD29" s="212"/>
      <c r="KE29" s="212"/>
      <c r="KF29" s="212"/>
      <c r="KG29" s="212"/>
      <c r="KH29" s="212"/>
      <c r="KI29" s="212"/>
      <c r="KJ29" s="212"/>
      <c r="KK29" s="213"/>
      <c r="KL29" s="25"/>
    </row>
    <row r="30" spans="2:298" ht="22" customHeight="1" x14ac:dyDescent="0.3">
      <c r="B30" s="24"/>
      <c r="C30" s="214"/>
      <c r="D30" s="214"/>
      <c r="E30" s="215"/>
      <c r="F30" s="216"/>
      <c r="G30" s="216"/>
      <c r="H30" s="216"/>
      <c r="I30" s="216"/>
      <c r="J30" s="216"/>
      <c r="K30" s="216"/>
      <c r="L30" s="216"/>
      <c r="M30" s="216"/>
      <c r="N30" s="216"/>
      <c r="O30" s="216"/>
      <c r="P30" s="216"/>
      <c r="Q30" s="216"/>
      <c r="R30" s="216"/>
      <c r="S30" s="216"/>
      <c r="T30" s="216"/>
      <c r="U30" s="216"/>
      <c r="V30" s="216"/>
      <c r="W30" s="216"/>
      <c r="X30" s="216"/>
      <c r="Y30" s="216"/>
      <c r="Z30" s="216"/>
      <c r="AA30" s="216"/>
      <c r="AB30" s="25"/>
      <c r="AF30" s="24"/>
      <c r="AG30" s="214"/>
      <c r="AH30" s="214"/>
      <c r="AI30" s="215"/>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5"/>
      <c r="BJ30" s="24"/>
      <c r="BK30" s="214"/>
      <c r="BL30" s="214"/>
      <c r="BM30" s="215"/>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5"/>
      <c r="CN30" s="24"/>
      <c r="CO30" s="214"/>
      <c r="CP30" s="214"/>
      <c r="CQ30" s="215"/>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5"/>
      <c r="DR30" s="24"/>
      <c r="DS30" s="214"/>
      <c r="DT30" s="214"/>
      <c r="DU30" s="215"/>
      <c r="DV30" s="216"/>
      <c r="DW30" s="216"/>
      <c r="DX30" s="216"/>
      <c r="DY30" s="216"/>
      <c r="DZ30" s="216"/>
      <c r="EA30" s="216"/>
      <c r="EB30" s="216"/>
      <c r="EC30" s="216"/>
      <c r="ED30" s="216"/>
      <c r="EE30" s="216"/>
      <c r="EF30" s="216"/>
      <c r="EG30" s="216"/>
      <c r="EH30" s="216"/>
      <c r="EI30" s="216"/>
      <c r="EJ30" s="216"/>
      <c r="EK30" s="216"/>
      <c r="EL30" s="216"/>
      <c r="EM30" s="216"/>
      <c r="EN30" s="216"/>
      <c r="EO30" s="216"/>
      <c r="EP30" s="216"/>
      <c r="EQ30" s="216"/>
      <c r="ER30" s="25"/>
      <c r="EV30" s="24"/>
      <c r="EW30" s="214"/>
      <c r="EX30" s="214"/>
      <c r="EY30" s="215"/>
      <c r="EZ30" s="216"/>
      <c r="FA30" s="216"/>
      <c r="FB30" s="216"/>
      <c r="FC30" s="216"/>
      <c r="FD30" s="216"/>
      <c r="FE30" s="216"/>
      <c r="FF30" s="216"/>
      <c r="FG30" s="216"/>
      <c r="FH30" s="216"/>
      <c r="FI30" s="216"/>
      <c r="FJ30" s="216"/>
      <c r="FK30" s="216"/>
      <c r="FL30" s="216"/>
      <c r="FM30" s="216"/>
      <c r="FN30" s="216"/>
      <c r="FO30" s="216"/>
      <c r="FP30" s="216"/>
      <c r="FQ30" s="216"/>
      <c r="FR30" s="216"/>
      <c r="FS30" s="216"/>
      <c r="FT30" s="216"/>
      <c r="FU30" s="216"/>
      <c r="FV30" s="25"/>
      <c r="FZ30" s="24"/>
      <c r="GA30" s="214"/>
      <c r="GB30" s="214"/>
      <c r="GC30" s="215"/>
      <c r="GD30" s="216"/>
      <c r="GE30" s="216"/>
      <c r="GF30" s="216"/>
      <c r="GG30" s="216"/>
      <c r="GH30" s="216"/>
      <c r="GI30" s="216"/>
      <c r="GJ30" s="216"/>
      <c r="GK30" s="216"/>
      <c r="GL30" s="216"/>
      <c r="GM30" s="216"/>
      <c r="GN30" s="216"/>
      <c r="GO30" s="216"/>
      <c r="GP30" s="216"/>
      <c r="GQ30" s="216"/>
      <c r="GR30" s="216"/>
      <c r="GS30" s="216"/>
      <c r="GT30" s="216"/>
      <c r="GU30" s="216"/>
      <c r="GV30" s="216"/>
      <c r="GW30" s="216"/>
      <c r="GX30" s="216"/>
      <c r="GY30" s="216"/>
      <c r="GZ30" s="25"/>
      <c r="HD30" s="24"/>
      <c r="HE30" s="214"/>
      <c r="HF30" s="214"/>
      <c r="HG30" s="215"/>
      <c r="HH30" s="216"/>
      <c r="HI30" s="216"/>
      <c r="HJ30" s="216"/>
      <c r="HK30" s="216"/>
      <c r="HL30" s="216"/>
      <c r="HM30" s="216"/>
      <c r="HN30" s="216"/>
      <c r="HO30" s="216"/>
      <c r="HP30" s="216"/>
      <c r="HQ30" s="216"/>
      <c r="HR30" s="216"/>
      <c r="HS30" s="216"/>
      <c r="HT30" s="216"/>
      <c r="HU30" s="216"/>
      <c r="HV30" s="216"/>
      <c r="HW30" s="216"/>
      <c r="HX30" s="216"/>
      <c r="HY30" s="216"/>
      <c r="HZ30" s="216"/>
      <c r="IA30" s="216"/>
      <c r="IB30" s="216"/>
      <c r="IC30" s="216"/>
      <c r="ID30" s="25"/>
      <c r="IH30" s="24"/>
      <c r="II30" s="214"/>
      <c r="IJ30" s="214"/>
      <c r="IK30" s="215"/>
      <c r="IL30" s="216"/>
      <c r="IM30" s="216"/>
      <c r="IN30" s="216"/>
      <c r="IO30" s="216"/>
      <c r="IP30" s="216"/>
      <c r="IQ30" s="216"/>
      <c r="IR30" s="216"/>
      <c r="IS30" s="216"/>
      <c r="IT30" s="216"/>
      <c r="IU30" s="216"/>
      <c r="IV30" s="216"/>
      <c r="IW30" s="216"/>
      <c r="IX30" s="216"/>
      <c r="IY30" s="216"/>
      <c r="IZ30" s="216"/>
      <c r="JA30" s="216"/>
      <c r="JB30" s="216"/>
      <c r="JC30" s="216"/>
      <c r="JD30" s="216"/>
      <c r="JE30" s="216"/>
      <c r="JF30" s="216"/>
      <c r="JG30" s="216"/>
      <c r="JH30" s="25"/>
      <c r="JL30" s="24"/>
      <c r="JM30" s="214"/>
      <c r="JN30" s="214"/>
      <c r="JO30" s="215"/>
      <c r="JP30" s="216"/>
      <c r="JQ30" s="216"/>
      <c r="JR30" s="216"/>
      <c r="JS30" s="216"/>
      <c r="JT30" s="216"/>
      <c r="JU30" s="216"/>
      <c r="JV30" s="216"/>
      <c r="JW30" s="216"/>
      <c r="JX30" s="216"/>
      <c r="JY30" s="216"/>
      <c r="JZ30" s="216"/>
      <c r="KA30" s="216"/>
      <c r="KB30" s="216"/>
      <c r="KC30" s="216"/>
      <c r="KD30" s="216"/>
      <c r="KE30" s="216"/>
      <c r="KF30" s="216"/>
      <c r="KG30" s="216"/>
      <c r="KH30" s="216"/>
      <c r="KI30" s="216"/>
      <c r="KJ30" s="216"/>
      <c r="KK30" s="216"/>
      <c r="KL30" s="25"/>
    </row>
    <row r="31" spans="2:298" ht="10" customHeight="1" x14ac:dyDescent="0.3">
      <c r="B31" s="24"/>
      <c r="C31" s="217"/>
      <c r="D31" s="114"/>
      <c r="E31" s="114"/>
      <c r="F31" s="114"/>
      <c r="G31" s="114"/>
      <c r="H31" s="115"/>
      <c r="I31" s="115"/>
      <c r="J31" s="114"/>
      <c r="K31" s="115"/>
      <c r="L31" s="114"/>
      <c r="M31" s="114"/>
      <c r="N31" s="115"/>
      <c r="O31" s="114"/>
      <c r="P31" s="115"/>
      <c r="Q31" s="115"/>
      <c r="R31" s="114"/>
      <c r="S31" s="115"/>
      <c r="T31" s="115"/>
      <c r="U31" s="115"/>
      <c r="V31" s="115"/>
      <c r="W31" s="115"/>
      <c r="X31" s="115"/>
      <c r="Y31" s="115"/>
      <c r="Z31" s="115"/>
      <c r="AA31" s="116"/>
      <c r="AB31" s="25"/>
      <c r="AF31" s="24"/>
      <c r="AG31" s="217"/>
      <c r="AH31" s="114"/>
      <c r="AI31" s="114"/>
      <c r="AJ31" s="114"/>
      <c r="AK31" s="114"/>
      <c r="AL31" s="115"/>
      <c r="AM31" s="115"/>
      <c r="AN31" s="114"/>
      <c r="AO31" s="115"/>
      <c r="AP31" s="114"/>
      <c r="AQ31" s="114"/>
      <c r="AR31" s="115"/>
      <c r="AS31" s="114"/>
      <c r="AT31" s="115"/>
      <c r="AU31" s="115"/>
      <c r="AV31" s="114"/>
      <c r="AW31" s="115"/>
      <c r="AX31" s="115"/>
      <c r="AY31" s="115"/>
      <c r="AZ31" s="115"/>
      <c r="BA31" s="115"/>
      <c r="BB31" s="115"/>
      <c r="BC31" s="115"/>
      <c r="BD31" s="115"/>
      <c r="BE31" s="116"/>
      <c r="BF31" s="25"/>
      <c r="BJ31" s="24"/>
      <c r="BK31" s="217"/>
      <c r="BL31" s="114"/>
      <c r="BM31" s="114"/>
      <c r="BN31" s="114"/>
      <c r="BO31" s="114"/>
      <c r="BP31" s="115"/>
      <c r="BQ31" s="115"/>
      <c r="BR31" s="114"/>
      <c r="BS31" s="115"/>
      <c r="BT31" s="114"/>
      <c r="BU31" s="114"/>
      <c r="BV31" s="115"/>
      <c r="BW31" s="114"/>
      <c r="BX31" s="115"/>
      <c r="BY31" s="115"/>
      <c r="BZ31" s="114"/>
      <c r="CA31" s="115"/>
      <c r="CB31" s="115"/>
      <c r="CC31" s="115"/>
      <c r="CD31" s="115"/>
      <c r="CE31" s="115"/>
      <c r="CF31" s="115"/>
      <c r="CG31" s="115"/>
      <c r="CH31" s="115"/>
      <c r="CI31" s="116"/>
      <c r="CJ31" s="25"/>
      <c r="CN31" s="24"/>
      <c r="CO31" s="217"/>
      <c r="CP31" s="114"/>
      <c r="CQ31" s="114"/>
      <c r="CR31" s="114"/>
      <c r="CS31" s="114"/>
      <c r="CT31" s="115"/>
      <c r="CU31" s="115"/>
      <c r="CV31" s="114"/>
      <c r="CW31" s="115"/>
      <c r="CX31" s="114"/>
      <c r="CY31" s="114"/>
      <c r="CZ31" s="115"/>
      <c r="DA31" s="114"/>
      <c r="DB31" s="115"/>
      <c r="DC31" s="115"/>
      <c r="DD31" s="114"/>
      <c r="DE31" s="115"/>
      <c r="DF31" s="115"/>
      <c r="DG31" s="115"/>
      <c r="DH31" s="115"/>
      <c r="DI31" s="115"/>
      <c r="DJ31" s="115"/>
      <c r="DK31" s="115"/>
      <c r="DL31" s="115"/>
      <c r="DM31" s="116"/>
      <c r="DN31" s="25"/>
      <c r="DR31" s="24"/>
      <c r="DS31" s="217"/>
      <c r="DT31" s="114"/>
      <c r="DU31" s="114"/>
      <c r="DV31" s="114"/>
      <c r="DW31" s="114"/>
      <c r="DX31" s="115"/>
      <c r="DY31" s="115"/>
      <c r="DZ31" s="114"/>
      <c r="EA31" s="115"/>
      <c r="EB31" s="114"/>
      <c r="EC31" s="114"/>
      <c r="ED31" s="115"/>
      <c r="EE31" s="114"/>
      <c r="EF31" s="115"/>
      <c r="EG31" s="115"/>
      <c r="EH31" s="114"/>
      <c r="EI31" s="115"/>
      <c r="EJ31" s="115"/>
      <c r="EK31" s="115"/>
      <c r="EL31" s="115"/>
      <c r="EM31" s="115"/>
      <c r="EN31" s="115"/>
      <c r="EO31" s="115"/>
      <c r="EP31" s="115"/>
      <c r="EQ31" s="116"/>
      <c r="ER31" s="25"/>
      <c r="EV31" s="24"/>
      <c r="EW31" s="217"/>
      <c r="EX31" s="114"/>
      <c r="EY31" s="114"/>
      <c r="EZ31" s="114"/>
      <c r="FA31" s="114"/>
      <c r="FB31" s="115"/>
      <c r="FC31" s="115"/>
      <c r="FD31" s="114"/>
      <c r="FE31" s="115"/>
      <c r="FF31" s="114"/>
      <c r="FG31" s="114"/>
      <c r="FH31" s="115"/>
      <c r="FI31" s="114"/>
      <c r="FJ31" s="115"/>
      <c r="FK31" s="115"/>
      <c r="FL31" s="114"/>
      <c r="FM31" s="115"/>
      <c r="FN31" s="115"/>
      <c r="FO31" s="115"/>
      <c r="FP31" s="115"/>
      <c r="FQ31" s="115"/>
      <c r="FR31" s="115"/>
      <c r="FS31" s="115"/>
      <c r="FT31" s="115"/>
      <c r="FU31" s="116"/>
      <c r="FV31" s="25"/>
      <c r="FZ31" s="24"/>
      <c r="GA31" s="217"/>
      <c r="GB31" s="114"/>
      <c r="GC31" s="114"/>
      <c r="GD31" s="114"/>
      <c r="GE31" s="114"/>
      <c r="GF31" s="115"/>
      <c r="GG31" s="115"/>
      <c r="GH31" s="114"/>
      <c r="GI31" s="115"/>
      <c r="GJ31" s="114"/>
      <c r="GK31" s="114"/>
      <c r="GL31" s="115"/>
      <c r="GM31" s="114"/>
      <c r="GN31" s="115"/>
      <c r="GO31" s="115"/>
      <c r="GP31" s="114"/>
      <c r="GQ31" s="115"/>
      <c r="GR31" s="115"/>
      <c r="GS31" s="115"/>
      <c r="GT31" s="115"/>
      <c r="GU31" s="115"/>
      <c r="GV31" s="115"/>
      <c r="GW31" s="115"/>
      <c r="GX31" s="115"/>
      <c r="GY31" s="116"/>
      <c r="GZ31" s="25"/>
      <c r="HD31" s="24"/>
      <c r="HE31" s="217"/>
      <c r="HF31" s="114"/>
      <c r="HG31" s="114"/>
      <c r="HH31" s="114"/>
      <c r="HI31" s="114"/>
      <c r="HJ31" s="115"/>
      <c r="HK31" s="115"/>
      <c r="HL31" s="114"/>
      <c r="HM31" s="115"/>
      <c r="HN31" s="114"/>
      <c r="HO31" s="114"/>
      <c r="HP31" s="115"/>
      <c r="HQ31" s="114"/>
      <c r="HR31" s="115"/>
      <c r="HS31" s="115"/>
      <c r="HT31" s="114"/>
      <c r="HU31" s="115"/>
      <c r="HV31" s="115"/>
      <c r="HW31" s="115"/>
      <c r="HX31" s="115"/>
      <c r="HY31" s="115"/>
      <c r="HZ31" s="115"/>
      <c r="IA31" s="115"/>
      <c r="IB31" s="115"/>
      <c r="IC31" s="116"/>
      <c r="ID31" s="25"/>
      <c r="IH31" s="24"/>
      <c r="II31" s="217"/>
      <c r="IJ31" s="114"/>
      <c r="IK31" s="114"/>
      <c r="IL31" s="114"/>
      <c r="IM31" s="114"/>
      <c r="IN31" s="115"/>
      <c r="IO31" s="115"/>
      <c r="IP31" s="114"/>
      <c r="IQ31" s="115"/>
      <c r="IR31" s="114"/>
      <c r="IS31" s="114"/>
      <c r="IT31" s="115"/>
      <c r="IU31" s="114"/>
      <c r="IV31" s="115"/>
      <c r="IW31" s="115"/>
      <c r="IX31" s="114"/>
      <c r="IY31" s="115"/>
      <c r="IZ31" s="115"/>
      <c r="JA31" s="115"/>
      <c r="JB31" s="115"/>
      <c r="JC31" s="115"/>
      <c r="JD31" s="115"/>
      <c r="JE31" s="115"/>
      <c r="JF31" s="115"/>
      <c r="JG31" s="116"/>
      <c r="JH31" s="25"/>
      <c r="JL31" s="24"/>
      <c r="JM31" s="217"/>
      <c r="JN31" s="114"/>
      <c r="JO31" s="114"/>
      <c r="JP31" s="114"/>
      <c r="JQ31" s="114"/>
      <c r="JR31" s="115"/>
      <c r="JS31" s="115"/>
      <c r="JT31" s="114"/>
      <c r="JU31" s="115"/>
      <c r="JV31" s="114"/>
      <c r="JW31" s="114"/>
      <c r="JX31" s="115"/>
      <c r="JY31" s="114"/>
      <c r="JZ31" s="115"/>
      <c r="KA31" s="115"/>
      <c r="KB31" s="114"/>
      <c r="KC31" s="115"/>
      <c r="KD31" s="115"/>
      <c r="KE31" s="115"/>
      <c r="KF31" s="115"/>
      <c r="KG31" s="115"/>
      <c r="KH31" s="115"/>
      <c r="KI31" s="115"/>
      <c r="KJ31" s="115"/>
      <c r="KK31" s="116"/>
      <c r="KL31" s="25"/>
    </row>
    <row r="32" spans="2:298" s="8" customFormat="1" ht="22" customHeight="1" x14ac:dyDescent="0.35">
      <c r="B32" s="26"/>
      <c r="C32" s="218"/>
      <c r="D32" s="515" t="s">
        <v>144</v>
      </c>
      <c r="E32" s="516"/>
      <c r="F32" s="516"/>
      <c r="G32" s="517"/>
      <c r="H32" s="514" t="s">
        <v>145</v>
      </c>
      <c r="I32" s="514"/>
      <c r="J32" s="514"/>
      <c r="K32" s="514"/>
      <c r="L32" s="514" t="s">
        <v>146</v>
      </c>
      <c r="M32" s="514"/>
      <c r="N32" s="514"/>
      <c r="O32" s="514"/>
      <c r="P32" s="514" t="s">
        <v>147</v>
      </c>
      <c r="Q32" s="514"/>
      <c r="R32" s="514"/>
      <c r="S32" s="514"/>
      <c r="T32" s="514" t="s">
        <v>148</v>
      </c>
      <c r="U32" s="514"/>
      <c r="V32" s="514"/>
      <c r="W32" s="514"/>
      <c r="X32" s="514" t="s">
        <v>149</v>
      </c>
      <c r="Y32" s="514"/>
      <c r="Z32" s="514"/>
      <c r="AA32" s="514"/>
      <c r="AB32" s="27"/>
      <c r="AF32" s="26"/>
      <c r="AG32" s="218"/>
      <c r="AH32" s="515" t="s">
        <v>144</v>
      </c>
      <c r="AI32" s="516"/>
      <c r="AJ32" s="516"/>
      <c r="AK32" s="517"/>
      <c r="AL32" s="514" t="s">
        <v>145</v>
      </c>
      <c r="AM32" s="514"/>
      <c r="AN32" s="514"/>
      <c r="AO32" s="514"/>
      <c r="AP32" s="514" t="s">
        <v>146</v>
      </c>
      <c r="AQ32" s="514"/>
      <c r="AR32" s="514"/>
      <c r="AS32" s="514"/>
      <c r="AT32" s="514" t="s">
        <v>147</v>
      </c>
      <c r="AU32" s="514"/>
      <c r="AV32" s="514"/>
      <c r="AW32" s="514"/>
      <c r="AX32" s="514" t="s">
        <v>148</v>
      </c>
      <c r="AY32" s="514"/>
      <c r="AZ32" s="514"/>
      <c r="BA32" s="514"/>
      <c r="BB32" s="514" t="s">
        <v>149</v>
      </c>
      <c r="BC32" s="514"/>
      <c r="BD32" s="514"/>
      <c r="BE32" s="514"/>
      <c r="BF32" s="27"/>
      <c r="BJ32" s="26"/>
      <c r="BK32" s="218"/>
      <c r="BL32" s="515" t="s">
        <v>144</v>
      </c>
      <c r="BM32" s="516"/>
      <c r="BN32" s="516"/>
      <c r="BO32" s="517"/>
      <c r="BP32" s="514"/>
      <c r="BQ32" s="514"/>
      <c r="BR32" s="514"/>
      <c r="BS32" s="514"/>
      <c r="BT32" s="514"/>
      <c r="BU32" s="514"/>
      <c r="BV32" s="514"/>
      <c r="BW32" s="514"/>
      <c r="BX32" s="514"/>
      <c r="BY32" s="514"/>
      <c r="BZ32" s="514"/>
      <c r="CA32" s="514"/>
      <c r="CB32" s="514"/>
      <c r="CC32" s="514"/>
      <c r="CD32" s="514"/>
      <c r="CE32" s="514"/>
      <c r="CF32" s="514"/>
      <c r="CG32" s="514"/>
      <c r="CH32" s="514"/>
      <c r="CI32" s="514"/>
      <c r="CJ32" s="27"/>
      <c r="CN32" s="26"/>
      <c r="CO32" s="218"/>
      <c r="CP32" s="515" t="s">
        <v>144</v>
      </c>
      <c r="CQ32" s="516"/>
      <c r="CR32" s="516"/>
      <c r="CS32" s="517"/>
      <c r="CT32" s="514" t="s">
        <v>145</v>
      </c>
      <c r="CU32" s="514"/>
      <c r="CV32" s="514"/>
      <c r="CW32" s="514"/>
      <c r="CX32" s="514" t="s">
        <v>146</v>
      </c>
      <c r="CY32" s="514"/>
      <c r="CZ32" s="514"/>
      <c r="DA32" s="514"/>
      <c r="DB32" s="514" t="s">
        <v>147</v>
      </c>
      <c r="DC32" s="514"/>
      <c r="DD32" s="514"/>
      <c r="DE32" s="514"/>
      <c r="DF32" s="514" t="s">
        <v>148</v>
      </c>
      <c r="DG32" s="514"/>
      <c r="DH32" s="514"/>
      <c r="DI32" s="514"/>
      <c r="DJ32" s="514" t="s">
        <v>149</v>
      </c>
      <c r="DK32" s="514"/>
      <c r="DL32" s="514"/>
      <c r="DM32" s="514"/>
      <c r="DN32" s="27"/>
      <c r="DR32" s="26"/>
      <c r="DS32" s="218"/>
      <c r="DT32" s="515" t="s">
        <v>144</v>
      </c>
      <c r="DU32" s="516"/>
      <c r="DV32" s="516"/>
      <c r="DW32" s="517"/>
      <c r="DX32" s="514" t="s">
        <v>145</v>
      </c>
      <c r="DY32" s="514"/>
      <c r="DZ32" s="514"/>
      <c r="EA32" s="514"/>
      <c r="EB32" s="514" t="s">
        <v>146</v>
      </c>
      <c r="EC32" s="514"/>
      <c r="ED32" s="514"/>
      <c r="EE32" s="514"/>
      <c r="EF32" s="514" t="s">
        <v>147</v>
      </c>
      <c r="EG32" s="514"/>
      <c r="EH32" s="514"/>
      <c r="EI32" s="514"/>
      <c r="EJ32" s="514" t="s">
        <v>148</v>
      </c>
      <c r="EK32" s="514"/>
      <c r="EL32" s="514"/>
      <c r="EM32" s="514"/>
      <c r="EN32" s="514" t="s">
        <v>149</v>
      </c>
      <c r="EO32" s="514"/>
      <c r="EP32" s="514"/>
      <c r="EQ32" s="514"/>
      <c r="ER32" s="27"/>
      <c r="EV32" s="26"/>
      <c r="EW32" s="218"/>
      <c r="EX32" s="515" t="s">
        <v>144</v>
      </c>
      <c r="EY32" s="516"/>
      <c r="EZ32" s="516"/>
      <c r="FA32" s="517"/>
      <c r="FB32" s="514" t="s">
        <v>145</v>
      </c>
      <c r="FC32" s="514"/>
      <c r="FD32" s="514"/>
      <c r="FE32" s="514"/>
      <c r="FF32" s="514" t="s">
        <v>146</v>
      </c>
      <c r="FG32" s="514"/>
      <c r="FH32" s="514"/>
      <c r="FI32" s="514"/>
      <c r="FJ32" s="514" t="s">
        <v>147</v>
      </c>
      <c r="FK32" s="514"/>
      <c r="FL32" s="514"/>
      <c r="FM32" s="514"/>
      <c r="FN32" s="514" t="s">
        <v>148</v>
      </c>
      <c r="FO32" s="514"/>
      <c r="FP32" s="514"/>
      <c r="FQ32" s="514"/>
      <c r="FR32" s="514" t="s">
        <v>149</v>
      </c>
      <c r="FS32" s="514"/>
      <c r="FT32" s="514"/>
      <c r="FU32" s="514"/>
      <c r="FV32" s="27"/>
      <c r="FZ32" s="26"/>
      <c r="GA32" s="218"/>
      <c r="GB32" s="515" t="s">
        <v>144</v>
      </c>
      <c r="GC32" s="516"/>
      <c r="GD32" s="516"/>
      <c r="GE32" s="517"/>
      <c r="GF32" s="514" t="s">
        <v>145</v>
      </c>
      <c r="GG32" s="514"/>
      <c r="GH32" s="514"/>
      <c r="GI32" s="514"/>
      <c r="GJ32" s="514" t="s">
        <v>146</v>
      </c>
      <c r="GK32" s="514"/>
      <c r="GL32" s="514"/>
      <c r="GM32" s="514"/>
      <c r="GN32" s="514" t="s">
        <v>147</v>
      </c>
      <c r="GO32" s="514"/>
      <c r="GP32" s="514"/>
      <c r="GQ32" s="514"/>
      <c r="GR32" s="514" t="s">
        <v>148</v>
      </c>
      <c r="GS32" s="514"/>
      <c r="GT32" s="514"/>
      <c r="GU32" s="514"/>
      <c r="GV32" s="514" t="s">
        <v>149</v>
      </c>
      <c r="GW32" s="514"/>
      <c r="GX32" s="514"/>
      <c r="GY32" s="514"/>
      <c r="GZ32" s="27"/>
      <c r="HD32" s="26"/>
      <c r="HE32" s="218"/>
      <c r="HF32" s="515" t="s">
        <v>144</v>
      </c>
      <c r="HG32" s="516"/>
      <c r="HH32" s="516"/>
      <c r="HI32" s="517"/>
      <c r="HJ32" s="514" t="s">
        <v>145</v>
      </c>
      <c r="HK32" s="514"/>
      <c r="HL32" s="514"/>
      <c r="HM32" s="514"/>
      <c r="HN32" s="514" t="s">
        <v>146</v>
      </c>
      <c r="HO32" s="514"/>
      <c r="HP32" s="514"/>
      <c r="HQ32" s="514"/>
      <c r="HR32" s="514" t="s">
        <v>147</v>
      </c>
      <c r="HS32" s="514"/>
      <c r="HT32" s="514"/>
      <c r="HU32" s="514"/>
      <c r="HV32" s="514" t="s">
        <v>148</v>
      </c>
      <c r="HW32" s="514"/>
      <c r="HX32" s="514"/>
      <c r="HY32" s="514"/>
      <c r="HZ32" s="514" t="s">
        <v>149</v>
      </c>
      <c r="IA32" s="514"/>
      <c r="IB32" s="514"/>
      <c r="IC32" s="514"/>
      <c r="ID32" s="27"/>
      <c r="IH32" s="26"/>
      <c r="II32" s="218"/>
      <c r="IJ32" s="515" t="s">
        <v>144</v>
      </c>
      <c r="IK32" s="516"/>
      <c r="IL32" s="516"/>
      <c r="IM32" s="517"/>
      <c r="IN32" s="514" t="s">
        <v>145</v>
      </c>
      <c r="IO32" s="514"/>
      <c r="IP32" s="514"/>
      <c r="IQ32" s="514"/>
      <c r="IR32" s="514" t="s">
        <v>146</v>
      </c>
      <c r="IS32" s="514"/>
      <c r="IT32" s="514"/>
      <c r="IU32" s="514"/>
      <c r="IV32" s="514" t="s">
        <v>147</v>
      </c>
      <c r="IW32" s="514"/>
      <c r="IX32" s="514"/>
      <c r="IY32" s="514"/>
      <c r="IZ32" s="514" t="s">
        <v>148</v>
      </c>
      <c r="JA32" s="514"/>
      <c r="JB32" s="514"/>
      <c r="JC32" s="514"/>
      <c r="JD32" s="514" t="s">
        <v>149</v>
      </c>
      <c r="JE32" s="514"/>
      <c r="JF32" s="514"/>
      <c r="JG32" s="514"/>
      <c r="JH32" s="27"/>
      <c r="JL32" s="26"/>
      <c r="JM32" s="218"/>
      <c r="JN32" s="515" t="s">
        <v>144</v>
      </c>
      <c r="JO32" s="516"/>
      <c r="JP32" s="516"/>
      <c r="JQ32" s="517"/>
      <c r="JR32" s="514" t="s">
        <v>145</v>
      </c>
      <c r="JS32" s="514"/>
      <c r="JT32" s="514"/>
      <c r="JU32" s="514"/>
      <c r="JV32" s="514" t="s">
        <v>146</v>
      </c>
      <c r="JW32" s="514"/>
      <c r="JX32" s="514"/>
      <c r="JY32" s="514"/>
      <c r="JZ32" s="514" t="s">
        <v>147</v>
      </c>
      <c r="KA32" s="514"/>
      <c r="KB32" s="514"/>
      <c r="KC32" s="514"/>
      <c r="KD32" s="514" t="s">
        <v>148</v>
      </c>
      <c r="KE32" s="514"/>
      <c r="KF32" s="514"/>
      <c r="KG32" s="514"/>
      <c r="KH32" s="514" t="s">
        <v>149</v>
      </c>
      <c r="KI32" s="514"/>
      <c r="KJ32" s="514"/>
      <c r="KK32" s="514"/>
      <c r="KL32" s="27"/>
    </row>
    <row r="33" spans="2:298" s="32" customFormat="1" ht="22" customHeight="1" x14ac:dyDescent="0.35">
      <c r="B33" s="219"/>
      <c r="C33" s="220" t="s">
        <v>150</v>
      </c>
      <c r="D33" s="518"/>
      <c r="E33" s="519"/>
      <c r="F33" s="519"/>
      <c r="G33" s="520"/>
      <c r="H33" s="512"/>
      <c r="I33" s="512"/>
      <c r="J33" s="512"/>
      <c r="K33" s="512"/>
      <c r="L33" s="512"/>
      <c r="M33" s="512"/>
      <c r="N33" s="512"/>
      <c r="O33" s="512"/>
      <c r="P33" s="509"/>
      <c r="Q33" s="510"/>
      <c r="R33" s="510"/>
      <c r="S33" s="511"/>
      <c r="T33" s="509"/>
      <c r="U33" s="510"/>
      <c r="V33" s="510"/>
      <c r="W33" s="511"/>
      <c r="X33" s="509"/>
      <c r="Y33" s="510"/>
      <c r="Z33" s="510"/>
      <c r="AA33" s="511"/>
      <c r="AB33" s="221"/>
      <c r="AF33" s="219"/>
      <c r="AG33" s="220" t="s">
        <v>150</v>
      </c>
      <c r="AH33" s="518"/>
      <c r="AI33" s="519"/>
      <c r="AJ33" s="519"/>
      <c r="AK33" s="520"/>
      <c r="AL33" s="512"/>
      <c r="AM33" s="512"/>
      <c r="AN33" s="512"/>
      <c r="AO33" s="512"/>
      <c r="AP33" s="512"/>
      <c r="AQ33" s="512"/>
      <c r="AR33" s="512"/>
      <c r="AS33" s="512"/>
      <c r="AT33" s="509"/>
      <c r="AU33" s="510"/>
      <c r="AV33" s="510"/>
      <c r="AW33" s="511"/>
      <c r="AX33" s="509"/>
      <c r="AY33" s="510"/>
      <c r="AZ33" s="510"/>
      <c r="BA33" s="511"/>
      <c r="BB33" s="509"/>
      <c r="BC33" s="510"/>
      <c r="BD33" s="510"/>
      <c r="BE33" s="511"/>
      <c r="BF33" s="221"/>
      <c r="BJ33" s="219"/>
      <c r="BK33" s="220" t="s">
        <v>150</v>
      </c>
      <c r="BL33" s="518"/>
      <c r="BM33" s="519"/>
      <c r="BN33" s="519"/>
      <c r="BO33" s="520"/>
      <c r="BP33" s="512"/>
      <c r="BQ33" s="512"/>
      <c r="BR33" s="512"/>
      <c r="BS33" s="512"/>
      <c r="BT33" s="512"/>
      <c r="BU33" s="512"/>
      <c r="BV33" s="512"/>
      <c r="BW33" s="512"/>
      <c r="BX33" s="509"/>
      <c r="BY33" s="510"/>
      <c r="BZ33" s="510"/>
      <c r="CA33" s="511"/>
      <c r="CB33" s="509"/>
      <c r="CC33" s="510"/>
      <c r="CD33" s="510"/>
      <c r="CE33" s="511"/>
      <c r="CF33" s="509"/>
      <c r="CG33" s="510"/>
      <c r="CH33" s="510"/>
      <c r="CI33" s="511"/>
      <c r="CJ33" s="221"/>
      <c r="CN33" s="219"/>
      <c r="CO33" s="220" t="s">
        <v>150</v>
      </c>
      <c r="CP33" s="518"/>
      <c r="CQ33" s="519"/>
      <c r="CR33" s="519"/>
      <c r="CS33" s="520"/>
      <c r="CT33" s="512"/>
      <c r="CU33" s="512"/>
      <c r="CV33" s="512"/>
      <c r="CW33" s="512"/>
      <c r="CX33" s="512"/>
      <c r="CY33" s="512"/>
      <c r="CZ33" s="512"/>
      <c r="DA33" s="512"/>
      <c r="DB33" s="509"/>
      <c r="DC33" s="510"/>
      <c r="DD33" s="510"/>
      <c r="DE33" s="511"/>
      <c r="DF33" s="509"/>
      <c r="DG33" s="510"/>
      <c r="DH33" s="510"/>
      <c r="DI33" s="511"/>
      <c r="DJ33" s="509"/>
      <c r="DK33" s="510"/>
      <c r="DL33" s="510"/>
      <c r="DM33" s="511"/>
      <c r="DN33" s="221"/>
      <c r="DR33" s="219"/>
      <c r="DS33" s="220" t="s">
        <v>150</v>
      </c>
      <c r="DT33" s="518"/>
      <c r="DU33" s="519"/>
      <c r="DV33" s="519"/>
      <c r="DW33" s="520"/>
      <c r="DX33" s="512"/>
      <c r="DY33" s="512"/>
      <c r="DZ33" s="512"/>
      <c r="EA33" s="512"/>
      <c r="EB33" s="512"/>
      <c r="EC33" s="512"/>
      <c r="ED33" s="512"/>
      <c r="EE33" s="512"/>
      <c r="EF33" s="509"/>
      <c r="EG33" s="510"/>
      <c r="EH33" s="510"/>
      <c r="EI33" s="511"/>
      <c r="EJ33" s="509"/>
      <c r="EK33" s="510"/>
      <c r="EL33" s="510"/>
      <c r="EM33" s="511"/>
      <c r="EN33" s="509"/>
      <c r="EO33" s="510"/>
      <c r="EP33" s="510"/>
      <c r="EQ33" s="511"/>
      <c r="ER33" s="221"/>
      <c r="EV33" s="219"/>
      <c r="EW33" s="220" t="s">
        <v>150</v>
      </c>
      <c r="EX33" s="518"/>
      <c r="EY33" s="519"/>
      <c r="EZ33" s="519"/>
      <c r="FA33" s="520"/>
      <c r="FB33" s="512"/>
      <c r="FC33" s="512"/>
      <c r="FD33" s="512"/>
      <c r="FE33" s="512"/>
      <c r="FF33" s="512"/>
      <c r="FG33" s="512"/>
      <c r="FH33" s="512"/>
      <c r="FI33" s="512"/>
      <c r="FJ33" s="509"/>
      <c r="FK33" s="510"/>
      <c r="FL33" s="510"/>
      <c r="FM33" s="511"/>
      <c r="FN33" s="509"/>
      <c r="FO33" s="510"/>
      <c r="FP33" s="510"/>
      <c r="FQ33" s="511"/>
      <c r="FR33" s="509"/>
      <c r="FS33" s="510"/>
      <c r="FT33" s="510"/>
      <c r="FU33" s="511"/>
      <c r="FV33" s="221"/>
      <c r="FZ33" s="219"/>
      <c r="GA33" s="220" t="s">
        <v>150</v>
      </c>
      <c r="GB33" s="518"/>
      <c r="GC33" s="519"/>
      <c r="GD33" s="519"/>
      <c r="GE33" s="520"/>
      <c r="GF33" s="512"/>
      <c r="GG33" s="512"/>
      <c r="GH33" s="512"/>
      <c r="GI33" s="512"/>
      <c r="GJ33" s="512"/>
      <c r="GK33" s="512"/>
      <c r="GL33" s="512"/>
      <c r="GM33" s="512"/>
      <c r="GN33" s="509"/>
      <c r="GO33" s="510"/>
      <c r="GP33" s="510"/>
      <c r="GQ33" s="511"/>
      <c r="GR33" s="509"/>
      <c r="GS33" s="510"/>
      <c r="GT33" s="510"/>
      <c r="GU33" s="511"/>
      <c r="GV33" s="509"/>
      <c r="GW33" s="510"/>
      <c r="GX33" s="510"/>
      <c r="GY33" s="511"/>
      <c r="GZ33" s="221"/>
      <c r="HD33" s="219"/>
      <c r="HE33" s="220" t="s">
        <v>150</v>
      </c>
      <c r="HF33" s="518"/>
      <c r="HG33" s="519"/>
      <c r="HH33" s="519"/>
      <c r="HI33" s="520"/>
      <c r="HJ33" s="512"/>
      <c r="HK33" s="512"/>
      <c r="HL33" s="512"/>
      <c r="HM33" s="512"/>
      <c r="HN33" s="512"/>
      <c r="HO33" s="512"/>
      <c r="HP33" s="512"/>
      <c r="HQ33" s="512"/>
      <c r="HR33" s="509"/>
      <c r="HS33" s="510"/>
      <c r="HT33" s="510"/>
      <c r="HU33" s="511"/>
      <c r="HV33" s="509"/>
      <c r="HW33" s="510"/>
      <c r="HX33" s="510"/>
      <c r="HY33" s="511"/>
      <c r="HZ33" s="509"/>
      <c r="IA33" s="510"/>
      <c r="IB33" s="510"/>
      <c r="IC33" s="511"/>
      <c r="ID33" s="221"/>
      <c r="IH33" s="219"/>
      <c r="II33" s="220" t="s">
        <v>150</v>
      </c>
      <c r="IJ33" s="518"/>
      <c r="IK33" s="519"/>
      <c r="IL33" s="519"/>
      <c r="IM33" s="520"/>
      <c r="IN33" s="512"/>
      <c r="IO33" s="512"/>
      <c r="IP33" s="512"/>
      <c r="IQ33" s="512"/>
      <c r="IR33" s="512"/>
      <c r="IS33" s="512"/>
      <c r="IT33" s="512"/>
      <c r="IU33" s="512"/>
      <c r="IV33" s="509"/>
      <c r="IW33" s="510"/>
      <c r="IX33" s="510"/>
      <c r="IY33" s="511"/>
      <c r="IZ33" s="509"/>
      <c r="JA33" s="510"/>
      <c r="JB33" s="510"/>
      <c r="JC33" s="511"/>
      <c r="JD33" s="509"/>
      <c r="JE33" s="510"/>
      <c r="JF33" s="510"/>
      <c r="JG33" s="511"/>
      <c r="JH33" s="221"/>
      <c r="JL33" s="219"/>
      <c r="JM33" s="220" t="s">
        <v>150</v>
      </c>
      <c r="JN33" s="518"/>
      <c r="JO33" s="519"/>
      <c r="JP33" s="519"/>
      <c r="JQ33" s="520"/>
      <c r="JR33" s="512"/>
      <c r="JS33" s="512"/>
      <c r="JT33" s="512"/>
      <c r="JU33" s="512"/>
      <c r="JV33" s="512"/>
      <c r="JW33" s="512"/>
      <c r="JX33" s="512"/>
      <c r="JY33" s="512"/>
      <c r="JZ33" s="509"/>
      <c r="KA33" s="510"/>
      <c r="KB33" s="510"/>
      <c r="KC33" s="511"/>
      <c r="KD33" s="509"/>
      <c r="KE33" s="510"/>
      <c r="KF33" s="510"/>
      <c r="KG33" s="511"/>
      <c r="KH33" s="509"/>
      <c r="KI33" s="510"/>
      <c r="KJ33" s="510"/>
      <c r="KK33" s="511"/>
      <c r="KL33" s="221"/>
    </row>
    <row r="34" spans="2:298" s="32" customFormat="1" ht="51.65" customHeight="1" x14ac:dyDescent="0.35">
      <c r="B34" s="219"/>
      <c r="C34" s="222"/>
      <c r="D34" s="223" t="s">
        <v>151</v>
      </c>
      <c r="E34" s="223" t="s">
        <v>152</v>
      </c>
      <c r="F34" s="30" t="s">
        <v>153</v>
      </c>
      <c r="G34" s="224" t="s">
        <v>154</v>
      </c>
      <c r="H34" s="223" t="s">
        <v>151</v>
      </c>
      <c r="I34" s="223" t="s">
        <v>152</v>
      </c>
      <c r="J34" s="30" t="s">
        <v>153</v>
      </c>
      <c r="K34" s="224" t="s">
        <v>154</v>
      </c>
      <c r="L34" s="223" t="s">
        <v>151</v>
      </c>
      <c r="M34" s="223" t="s">
        <v>152</v>
      </c>
      <c r="N34" s="30" t="s">
        <v>153</v>
      </c>
      <c r="O34" s="224" t="s">
        <v>154</v>
      </c>
      <c r="P34" s="223" t="s">
        <v>151</v>
      </c>
      <c r="Q34" s="223" t="s">
        <v>152</v>
      </c>
      <c r="R34" s="30" t="s">
        <v>153</v>
      </c>
      <c r="S34" s="224" t="s">
        <v>154</v>
      </c>
      <c r="T34" s="223" t="s">
        <v>151</v>
      </c>
      <c r="U34" s="223" t="s">
        <v>152</v>
      </c>
      <c r="V34" s="30" t="s">
        <v>153</v>
      </c>
      <c r="W34" s="224" t="s">
        <v>154</v>
      </c>
      <c r="X34" s="223" t="s">
        <v>151</v>
      </c>
      <c r="Y34" s="223" t="s">
        <v>152</v>
      </c>
      <c r="Z34" s="30" t="s">
        <v>153</v>
      </c>
      <c r="AA34" s="225" t="s">
        <v>154</v>
      </c>
      <c r="AB34" s="221"/>
      <c r="AF34" s="219"/>
      <c r="AG34" s="222"/>
      <c r="AH34" s="223" t="s">
        <v>151</v>
      </c>
      <c r="AI34" s="223" t="s">
        <v>152</v>
      </c>
      <c r="AJ34" s="30" t="s">
        <v>153</v>
      </c>
      <c r="AK34" s="224" t="s">
        <v>154</v>
      </c>
      <c r="AL34" s="223" t="s">
        <v>151</v>
      </c>
      <c r="AM34" s="223" t="s">
        <v>152</v>
      </c>
      <c r="AN34" s="30" t="s">
        <v>153</v>
      </c>
      <c r="AO34" s="224" t="s">
        <v>154</v>
      </c>
      <c r="AP34" s="223" t="s">
        <v>151</v>
      </c>
      <c r="AQ34" s="223" t="s">
        <v>152</v>
      </c>
      <c r="AR34" s="30" t="s">
        <v>153</v>
      </c>
      <c r="AS34" s="224" t="s">
        <v>154</v>
      </c>
      <c r="AT34" s="223" t="s">
        <v>151</v>
      </c>
      <c r="AU34" s="223" t="s">
        <v>152</v>
      </c>
      <c r="AV34" s="30" t="s">
        <v>153</v>
      </c>
      <c r="AW34" s="224" t="s">
        <v>154</v>
      </c>
      <c r="AX34" s="223" t="s">
        <v>151</v>
      </c>
      <c r="AY34" s="223" t="s">
        <v>152</v>
      </c>
      <c r="AZ34" s="30" t="s">
        <v>153</v>
      </c>
      <c r="BA34" s="224" t="s">
        <v>154</v>
      </c>
      <c r="BB34" s="223" t="s">
        <v>151</v>
      </c>
      <c r="BC34" s="223" t="s">
        <v>152</v>
      </c>
      <c r="BD34" s="30" t="s">
        <v>153</v>
      </c>
      <c r="BE34" s="225" t="s">
        <v>154</v>
      </c>
      <c r="BF34" s="221"/>
      <c r="BJ34" s="219"/>
      <c r="BK34" s="222"/>
      <c r="BL34" s="223" t="s">
        <v>151</v>
      </c>
      <c r="BM34" s="223" t="s">
        <v>152</v>
      </c>
      <c r="BN34" s="30" t="s">
        <v>153</v>
      </c>
      <c r="BO34" s="224" t="s">
        <v>154</v>
      </c>
      <c r="BP34" s="223" t="s">
        <v>151</v>
      </c>
      <c r="BQ34" s="223" t="s">
        <v>152</v>
      </c>
      <c r="BR34" s="30" t="s">
        <v>153</v>
      </c>
      <c r="BS34" s="224" t="s">
        <v>154</v>
      </c>
      <c r="BT34" s="223" t="s">
        <v>151</v>
      </c>
      <c r="BU34" s="223" t="s">
        <v>152</v>
      </c>
      <c r="BV34" s="30" t="s">
        <v>153</v>
      </c>
      <c r="BW34" s="224" t="s">
        <v>154</v>
      </c>
      <c r="BX34" s="223" t="s">
        <v>151</v>
      </c>
      <c r="BY34" s="223" t="s">
        <v>152</v>
      </c>
      <c r="BZ34" s="30" t="s">
        <v>153</v>
      </c>
      <c r="CA34" s="224" t="s">
        <v>154</v>
      </c>
      <c r="CB34" s="223" t="s">
        <v>151</v>
      </c>
      <c r="CC34" s="223" t="s">
        <v>152</v>
      </c>
      <c r="CD34" s="30" t="s">
        <v>153</v>
      </c>
      <c r="CE34" s="224" t="s">
        <v>154</v>
      </c>
      <c r="CF34" s="223" t="s">
        <v>151</v>
      </c>
      <c r="CG34" s="223" t="s">
        <v>152</v>
      </c>
      <c r="CH34" s="30" t="s">
        <v>153</v>
      </c>
      <c r="CI34" s="225" t="s">
        <v>154</v>
      </c>
      <c r="CJ34" s="221"/>
      <c r="CN34" s="219"/>
      <c r="CO34" s="222"/>
      <c r="CP34" s="223" t="s">
        <v>151</v>
      </c>
      <c r="CQ34" s="223" t="s">
        <v>152</v>
      </c>
      <c r="CR34" s="30" t="s">
        <v>153</v>
      </c>
      <c r="CS34" s="224" t="s">
        <v>154</v>
      </c>
      <c r="CT34" s="223" t="s">
        <v>151</v>
      </c>
      <c r="CU34" s="223" t="s">
        <v>152</v>
      </c>
      <c r="CV34" s="30" t="s">
        <v>153</v>
      </c>
      <c r="CW34" s="224" t="s">
        <v>154</v>
      </c>
      <c r="CX34" s="223" t="s">
        <v>151</v>
      </c>
      <c r="CY34" s="223" t="s">
        <v>152</v>
      </c>
      <c r="CZ34" s="30" t="s">
        <v>153</v>
      </c>
      <c r="DA34" s="224" t="s">
        <v>154</v>
      </c>
      <c r="DB34" s="223" t="s">
        <v>151</v>
      </c>
      <c r="DC34" s="223" t="s">
        <v>152</v>
      </c>
      <c r="DD34" s="30" t="s">
        <v>153</v>
      </c>
      <c r="DE34" s="224" t="s">
        <v>154</v>
      </c>
      <c r="DF34" s="223" t="s">
        <v>151</v>
      </c>
      <c r="DG34" s="223" t="s">
        <v>152</v>
      </c>
      <c r="DH34" s="30" t="s">
        <v>153</v>
      </c>
      <c r="DI34" s="224" t="s">
        <v>154</v>
      </c>
      <c r="DJ34" s="223" t="s">
        <v>151</v>
      </c>
      <c r="DK34" s="223" t="s">
        <v>152</v>
      </c>
      <c r="DL34" s="30" t="s">
        <v>153</v>
      </c>
      <c r="DM34" s="225" t="s">
        <v>154</v>
      </c>
      <c r="DN34" s="221"/>
      <c r="DR34" s="219"/>
      <c r="DS34" s="222"/>
      <c r="DT34" s="223" t="s">
        <v>151</v>
      </c>
      <c r="DU34" s="223" t="s">
        <v>152</v>
      </c>
      <c r="DV34" s="30" t="s">
        <v>153</v>
      </c>
      <c r="DW34" s="224" t="s">
        <v>154</v>
      </c>
      <c r="DX34" s="223" t="s">
        <v>151</v>
      </c>
      <c r="DY34" s="223" t="s">
        <v>152</v>
      </c>
      <c r="DZ34" s="30" t="s">
        <v>153</v>
      </c>
      <c r="EA34" s="224" t="s">
        <v>154</v>
      </c>
      <c r="EB34" s="223" t="s">
        <v>151</v>
      </c>
      <c r="EC34" s="223" t="s">
        <v>152</v>
      </c>
      <c r="ED34" s="30" t="s">
        <v>153</v>
      </c>
      <c r="EE34" s="224" t="s">
        <v>154</v>
      </c>
      <c r="EF34" s="223" t="s">
        <v>151</v>
      </c>
      <c r="EG34" s="223" t="s">
        <v>152</v>
      </c>
      <c r="EH34" s="30" t="s">
        <v>153</v>
      </c>
      <c r="EI34" s="224" t="s">
        <v>154</v>
      </c>
      <c r="EJ34" s="223" t="s">
        <v>151</v>
      </c>
      <c r="EK34" s="223" t="s">
        <v>152</v>
      </c>
      <c r="EL34" s="30" t="s">
        <v>153</v>
      </c>
      <c r="EM34" s="224" t="s">
        <v>154</v>
      </c>
      <c r="EN34" s="223" t="s">
        <v>151</v>
      </c>
      <c r="EO34" s="223" t="s">
        <v>152</v>
      </c>
      <c r="EP34" s="30" t="s">
        <v>153</v>
      </c>
      <c r="EQ34" s="225" t="s">
        <v>154</v>
      </c>
      <c r="ER34" s="221"/>
      <c r="EV34" s="219"/>
      <c r="EW34" s="222"/>
      <c r="EX34" s="223" t="s">
        <v>151</v>
      </c>
      <c r="EY34" s="223" t="s">
        <v>152</v>
      </c>
      <c r="EZ34" s="30" t="s">
        <v>153</v>
      </c>
      <c r="FA34" s="224" t="s">
        <v>154</v>
      </c>
      <c r="FB34" s="223" t="s">
        <v>151</v>
      </c>
      <c r="FC34" s="223" t="s">
        <v>152</v>
      </c>
      <c r="FD34" s="30" t="s">
        <v>153</v>
      </c>
      <c r="FE34" s="224" t="s">
        <v>154</v>
      </c>
      <c r="FF34" s="223" t="s">
        <v>151</v>
      </c>
      <c r="FG34" s="223" t="s">
        <v>152</v>
      </c>
      <c r="FH34" s="30" t="s">
        <v>153</v>
      </c>
      <c r="FI34" s="224" t="s">
        <v>154</v>
      </c>
      <c r="FJ34" s="223" t="s">
        <v>151</v>
      </c>
      <c r="FK34" s="223" t="s">
        <v>152</v>
      </c>
      <c r="FL34" s="30" t="s">
        <v>153</v>
      </c>
      <c r="FM34" s="224" t="s">
        <v>154</v>
      </c>
      <c r="FN34" s="223" t="s">
        <v>151</v>
      </c>
      <c r="FO34" s="223" t="s">
        <v>152</v>
      </c>
      <c r="FP34" s="30" t="s">
        <v>153</v>
      </c>
      <c r="FQ34" s="224" t="s">
        <v>154</v>
      </c>
      <c r="FR34" s="223" t="s">
        <v>151</v>
      </c>
      <c r="FS34" s="223" t="s">
        <v>152</v>
      </c>
      <c r="FT34" s="30" t="s">
        <v>153</v>
      </c>
      <c r="FU34" s="225" t="s">
        <v>154</v>
      </c>
      <c r="FV34" s="221"/>
      <c r="FZ34" s="219"/>
      <c r="GA34" s="222"/>
      <c r="GB34" s="223" t="s">
        <v>151</v>
      </c>
      <c r="GC34" s="223" t="s">
        <v>152</v>
      </c>
      <c r="GD34" s="30" t="s">
        <v>153</v>
      </c>
      <c r="GE34" s="224" t="s">
        <v>154</v>
      </c>
      <c r="GF34" s="223" t="s">
        <v>151</v>
      </c>
      <c r="GG34" s="223" t="s">
        <v>152</v>
      </c>
      <c r="GH34" s="30" t="s">
        <v>153</v>
      </c>
      <c r="GI34" s="224" t="s">
        <v>154</v>
      </c>
      <c r="GJ34" s="223" t="s">
        <v>151</v>
      </c>
      <c r="GK34" s="223" t="s">
        <v>152</v>
      </c>
      <c r="GL34" s="30" t="s">
        <v>153</v>
      </c>
      <c r="GM34" s="224" t="s">
        <v>154</v>
      </c>
      <c r="GN34" s="223" t="s">
        <v>151</v>
      </c>
      <c r="GO34" s="223" t="s">
        <v>152</v>
      </c>
      <c r="GP34" s="30" t="s">
        <v>153</v>
      </c>
      <c r="GQ34" s="224" t="s">
        <v>154</v>
      </c>
      <c r="GR34" s="223" t="s">
        <v>151</v>
      </c>
      <c r="GS34" s="223" t="s">
        <v>152</v>
      </c>
      <c r="GT34" s="30" t="s">
        <v>153</v>
      </c>
      <c r="GU34" s="224" t="s">
        <v>154</v>
      </c>
      <c r="GV34" s="223" t="s">
        <v>151</v>
      </c>
      <c r="GW34" s="223" t="s">
        <v>152</v>
      </c>
      <c r="GX34" s="30" t="s">
        <v>153</v>
      </c>
      <c r="GY34" s="225" t="s">
        <v>154</v>
      </c>
      <c r="GZ34" s="221"/>
      <c r="HD34" s="219"/>
      <c r="HE34" s="222"/>
      <c r="HF34" s="223" t="s">
        <v>151</v>
      </c>
      <c r="HG34" s="223" t="s">
        <v>152</v>
      </c>
      <c r="HH34" s="30" t="s">
        <v>153</v>
      </c>
      <c r="HI34" s="224" t="s">
        <v>154</v>
      </c>
      <c r="HJ34" s="223" t="s">
        <v>151</v>
      </c>
      <c r="HK34" s="223" t="s">
        <v>152</v>
      </c>
      <c r="HL34" s="30" t="s">
        <v>153</v>
      </c>
      <c r="HM34" s="224" t="s">
        <v>154</v>
      </c>
      <c r="HN34" s="223" t="s">
        <v>151</v>
      </c>
      <c r="HO34" s="223" t="s">
        <v>152</v>
      </c>
      <c r="HP34" s="30" t="s">
        <v>153</v>
      </c>
      <c r="HQ34" s="224" t="s">
        <v>154</v>
      </c>
      <c r="HR34" s="223" t="s">
        <v>151</v>
      </c>
      <c r="HS34" s="223" t="s">
        <v>152</v>
      </c>
      <c r="HT34" s="30" t="s">
        <v>153</v>
      </c>
      <c r="HU34" s="224" t="s">
        <v>154</v>
      </c>
      <c r="HV34" s="223" t="s">
        <v>151</v>
      </c>
      <c r="HW34" s="223" t="s">
        <v>152</v>
      </c>
      <c r="HX34" s="30" t="s">
        <v>153</v>
      </c>
      <c r="HY34" s="224" t="s">
        <v>154</v>
      </c>
      <c r="HZ34" s="223" t="s">
        <v>151</v>
      </c>
      <c r="IA34" s="223" t="s">
        <v>152</v>
      </c>
      <c r="IB34" s="30" t="s">
        <v>153</v>
      </c>
      <c r="IC34" s="225" t="s">
        <v>154</v>
      </c>
      <c r="ID34" s="221"/>
      <c r="IH34" s="219"/>
      <c r="II34" s="222"/>
      <c r="IJ34" s="223" t="s">
        <v>151</v>
      </c>
      <c r="IK34" s="223" t="s">
        <v>152</v>
      </c>
      <c r="IL34" s="30" t="s">
        <v>153</v>
      </c>
      <c r="IM34" s="224" t="s">
        <v>154</v>
      </c>
      <c r="IN34" s="223" t="s">
        <v>151</v>
      </c>
      <c r="IO34" s="223" t="s">
        <v>152</v>
      </c>
      <c r="IP34" s="30" t="s">
        <v>153</v>
      </c>
      <c r="IQ34" s="224" t="s">
        <v>154</v>
      </c>
      <c r="IR34" s="223" t="s">
        <v>151</v>
      </c>
      <c r="IS34" s="223" t="s">
        <v>152</v>
      </c>
      <c r="IT34" s="30" t="s">
        <v>153</v>
      </c>
      <c r="IU34" s="224" t="s">
        <v>154</v>
      </c>
      <c r="IV34" s="223" t="s">
        <v>151</v>
      </c>
      <c r="IW34" s="223" t="s">
        <v>152</v>
      </c>
      <c r="IX34" s="30" t="s">
        <v>153</v>
      </c>
      <c r="IY34" s="224" t="s">
        <v>154</v>
      </c>
      <c r="IZ34" s="223" t="s">
        <v>151</v>
      </c>
      <c r="JA34" s="223" t="s">
        <v>152</v>
      </c>
      <c r="JB34" s="30" t="s">
        <v>153</v>
      </c>
      <c r="JC34" s="224" t="s">
        <v>154</v>
      </c>
      <c r="JD34" s="223" t="s">
        <v>151</v>
      </c>
      <c r="JE34" s="223" t="s">
        <v>152</v>
      </c>
      <c r="JF34" s="30" t="s">
        <v>153</v>
      </c>
      <c r="JG34" s="225" t="s">
        <v>154</v>
      </c>
      <c r="JH34" s="221"/>
      <c r="JL34" s="219"/>
      <c r="JM34" s="222"/>
      <c r="JN34" s="223" t="s">
        <v>151</v>
      </c>
      <c r="JO34" s="223" t="s">
        <v>152</v>
      </c>
      <c r="JP34" s="30" t="s">
        <v>153</v>
      </c>
      <c r="JQ34" s="224" t="s">
        <v>154</v>
      </c>
      <c r="JR34" s="223" t="s">
        <v>151</v>
      </c>
      <c r="JS34" s="223" t="s">
        <v>152</v>
      </c>
      <c r="JT34" s="30" t="s">
        <v>153</v>
      </c>
      <c r="JU34" s="224" t="s">
        <v>154</v>
      </c>
      <c r="JV34" s="223" t="s">
        <v>151</v>
      </c>
      <c r="JW34" s="223" t="s">
        <v>152</v>
      </c>
      <c r="JX34" s="30" t="s">
        <v>153</v>
      </c>
      <c r="JY34" s="224" t="s">
        <v>154</v>
      </c>
      <c r="JZ34" s="223" t="s">
        <v>151</v>
      </c>
      <c r="KA34" s="223" t="s">
        <v>152</v>
      </c>
      <c r="KB34" s="30" t="s">
        <v>153</v>
      </c>
      <c r="KC34" s="224" t="s">
        <v>154</v>
      </c>
      <c r="KD34" s="223" t="s">
        <v>151</v>
      </c>
      <c r="KE34" s="223" t="s">
        <v>152</v>
      </c>
      <c r="KF34" s="30" t="s">
        <v>153</v>
      </c>
      <c r="KG34" s="224" t="s">
        <v>154</v>
      </c>
      <c r="KH34" s="223" t="s">
        <v>151</v>
      </c>
      <c r="KI34" s="223" t="s">
        <v>152</v>
      </c>
      <c r="KJ34" s="30" t="s">
        <v>153</v>
      </c>
      <c r="KK34" s="225" t="s">
        <v>154</v>
      </c>
      <c r="KL34" s="221"/>
    </row>
    <row r="35" spans="2:298" ht="44.15" customHeight="1" x14ac:dyDescent="0.3">
      <c r="B35" s="24"/>
      <c r="C35" s="226" t="s">
        <v>155</v>
      </c>
      <c r="D35" s="396"/>
      <c r="E35" s="396"/>
      <c r="F35" s="397"/>
      <c r="G35" s="398" t="str">
        <f>IF(F35="","",(F35-D35)/D35)</f>
        <v/>
      </c>
      <c r="H35" s="396"/>
      <c r="I35" s="396"/>
      <c r="J35" s="397"/>
      <c r="K35" s="398" t="str">
        <f>IF(J35="","",(J35-H35)/H35)</f>
        <v/>
      </c>
      <c r="L35" s="396"/>
      <c r="M35" s="396"/>
      <c r="N35" s="397"/>
      <c r="O35" s="398" t="str">
        <f>IF(N35="","",(N35-L35)/L35)</f>
        <v/>
      </c>
      <c r="P35" s="396"/>
      <c r="Q35" s="396"/>
      <c r="R35" s="397"/>
      <c r="S35" s="398" t="str">
        <f>IF(R35="","",(R35-P35)/P35)</f>
        <v/>
      </c>
      <c r="T35" s="396"/>
      <c r="U35" s="396"/>
      <c r="V35" s="397"/>
      <c r="W35" s="398" t="str">
        <f>IF(V35="","",(V35-T35)/T35)</f>
        <v/>
      </c>
      <c r="X35" s="396"/>
      <c r="Y35" s="396"/>
      <c r="Z35" s="397"/>
      <c r="AA35" s="398" t="str">
        <f>IF(Z35="","",(Z35-X35)/X35)</f>
        <v/>
      </c>
      <c r="AB35" s="25"/>
      <c r="AF35" s="24"/>
      <c r="AG35" s="226" t="s">
        <v>155</v>
      </c>
      <c r="AH35" s="396"/>
      <c r="AI35" s="396"/>
      <c r="AJ35" s="397"/>
      <c r="AK35" s="398" t="str">
        <f>IF(AJ35="","",(AJ35-AH35)/AH35)</f>
        <v/>
      </c>
      <c r="AL35" s="396"/>
      <c r="AM35" s="396"/>
      <c r="AN35" s="397"/>
      <c r="AO35" s="398" t="str">
        <f>IF(AN35="","",(AN35-AL35)/AL35)</f>
        <v/>
      </c>
      <c r="AP35" s="396"/>
      <c r="AQ35" s="396"/>
      <c r="AR35" s="397"/>
      <c r="AS35" s="398" t="str">
        <f>IF(AR35="","",(AR35-AP35)/AP35)</f>
        <v/>
      </c>
      <c r="AT35" s="396"/>
      <c r="AU35" s="396"/>
      <c r="AV35" s="397"/>
      <c r="AW35" s="398" t="str">
        <f>IF(AV35="","",(AV35-AT35)/AT35)</f>
        <v/>
      </c>
      <c r="AX35" s="396"/>
      <c r="AY35" s="396"/>
      <c r="AZ35" s="397"/>
      <c r="BA35" s="398" t="str">
        <f>IF(AZ35="","",(AZ35-AX35)/AX35)</f>
        <v/>
      </c>
      <c r="BB35" s="396"/>
      <c r="BC35" s="396"/>
      <c r="BD35" s="397"/>
      <c r="BE35" s="398" t="str">
        <f>IF(BD35="","",(BD35-BB35)/BB35)</f>
        <v/>
      </c>
      <c r="BF35" s="25"/>
      <c r="BJ35" s="24"/>
      <c r="BK35" s="226" t="s">
        <v>155</v>
      </c>
      <c r="BL35" s="396"/>
      <c r="BM35" s="396"/>
      <c r="BN35" s="397"/>
      <c r="BO35" s="398" t="str">
        <f>IF(BN35="","",(BN35-BL35)/BL35)</f>
        <v/>
      </c>
      <c r="BP35" s="396"/>
      <c r="BQ35" s="396"/>
      <c r="BR35" s="397"/>
      <c r="BS35" s="398" t="str">
        <f>IF(BR35="","",(BR35-BP35)/BP35)</f>
        <v/>
      </c>
      <c r="BT35" s="396"/>
      <c r="BU35" s="396"/>
      <c r="BV35" s="397"/>
      <c r="BW35" s="398" t="str">
        <f>IF(BV35="","",(BV35-BT35)/BT35)</f>
        <v/>
      </c>
      <c r="BX35" s="396"/>
      <c r="BY35" s="396"/>
      <c r="BZ35" s="397"/>
      <c r="CA35" s="398" t="str">
        <f>IF(BZ35="","",(BZ35-BX35)/BX35)</f>
        <v/>
      </c>
      <c r="CB35" s="396"/>
      <c r="CC35" s="396"/>
      <c r="CD35" s="397"/>
      <c r="CE35" s="398" t="str">
        <f>IF(CD35="","",(CD35-CB35)/CB35)</f>
        <v/>
      </c>
      <c r="CF35" s="396"/>
      <c r="CG35" s="396"/>
      <c r="CH35" s="397"/>
      <c r="CI35" s="398" t="str">
        <f>IF(CH35="","",(CH35-CF35)/CF35)</f>
        <v/>
      </c>
      <c r="CJ35" s="25"/>
      <c r="CN35" s="24"/>
      <c r="CO35" s="226" t="s">
        <v>155</v>
      </c>
      <c r="CP35" s="396"/>
      <c r="CQ35" s="396"/>
      <c r="CR35" s="397"/>
      <c r="CS35" s="398" t="str">
        <f>IF(CR35="","",(CR35-CP35)/CP35)</f>
        <v/>
      </c>
      <c r="CT35" s="396"/>
      <c r="CU35" s="396"/>
      <c r="CV35" s="397"/>
      <c r="CW35" s="398" t="str">
        <f>IF(CV35="","",(CV35-CT35)/CT35)</f>
        <v/>
      </c>
      <c r="CX35" s="396"/>
      <c r="CY35" s="396"/>
      <c r="CZ35" s="397"/>
      <c r="DA35" s="398" t="str">
        <f>IF(CZ35="","",(CZ35-CX35)/CX35)</f>
        <v/>
      </c>
      <c r="DB35" s="396"/>
      <c r="DC35" s="396"/>
      <c r="DD35" s="397"/>
      <c r="DE35" s="398" t="str">
        <f>IF(DD35="","",(DD35-DB35)/DB35)</f>
        <v/>
      </c>
      <c r="DF35" s="396"/>
      <c r="DG35" s="396"/>
      <c r="DH35" s="397"/>
      <c r="DI35" s="398" t="str">
        <f>IF(DH35="","",(DH35-DF35)/DF35)</f>
        <v/>
      </c>
      <c r="DJ35" s="396"/>
      <c r="DK35" s="396"/>
      <c r="DL35" s="397"/>
      <c r="DM35" s="398" t="str">
        <f>IF(DL35="","",(DL35-DJ35)/DJ35)</f>
        <v/>
      </c>
      <c r="DN35" s="25"/>
      <c r="DR35" s="24"/>
      <c r="DS35" s="226" t="s">
        <v>155</v>
      </c>
      <c r="DT35" s="396"/>
      <c r="DU35" s="396"/>
      <c r="DV35" s="397"/>
      <c r="DW35" s="398" t="str">
        <f>IF(DV35="","",(DV35-DT35)/DT35)</f>
        <v/>
      </c>
      <c r="DX35" s="396"/>
      <c r="DY35" s="396"/>
      <c r="DZ35" s="397"/>
      <c r="EA35" s="398" t="str">
        <f>IF(DZ35="","",(DZ35-DX35)/DX35)</f>
        <v/>
      </c>
      <c r="EB35" s="396"/>
      <c r="EC35" s="396"/>
      <c r="ED35" s="397"/>
      <c r="EE35" s="398" t="str">
        <f>IF(ED35="","",(ED35-EB35)/EB35)</f>
        <v/>
      </c>
      <c r="EF35" s="396"/>
      <c r="EG35" s="396"/>
      <c r="EH35" s="397"/>
      <c r="EI35" s="398" t="str">
        <f>IF(EH35="","",(EH35-EF35)/EF35)</f>
        <v/>
      </c>
      <c r="EJ35" s="396"/>
      <c r="EK35" s="396"/>
      <c r="EL35" s="397"/>
      <c r="EM35" s="398" t="str">
        <f>IF(EL35="","",(EL35-EJ35)/EJ35)</f>
        <v/>
      </c>
      <c r="EN35" s="396"/>
      <c r="EO35" s="396"/>
      <c r="EP35" s="397"/>
      <c r="EQ35" s="398" t="str">
        <f>IF(EP35="","",(EP35-EN35)/EN35)</f>
        <v/>
      </c>
      <c r="ER35" s="25"/>
      <c r="EV35" s="24"/>
      <c r="EW35" s="226" t="s">
        <v>155</v>
      </c>
      <c r="EX35" s="396"/>
      <c r="EY35" s="396"/>
      <c r="EZ35" s="397"/>
      <c r="FA35" s="398" t="str">
        <f>IF(EZ35="","",(EZ35-EX35)/EX35)</f>
        <v/>
      </c>
      <c r="FB35" s="396"/>
      <c r="FC35" s="396"/>
      <c r="FD35" s="397"/>
      <c r="FE35" s="398" t="str">
        <f>IF(FD35="","",(FD35-FB35)/FB35)</f>
        <v/>
      </c>
      <c r="FF35" s="396"/>
      <c r="FG35" s="396"/>
      <c r="FH35" s="397"/>
      <c r="FI35" s="398" t="str">
        <f>IF(FH35="","",(FH35-FF35)/FF35)</f>
        <v/>
      </c>
      <c r="FJ35" s="396"/>
      <c r="FK35" s="396"/>
      <c r="FL35" s="397"/>
      <c r="FM35" s="398" t="str">
        <f>IF(FL35="","",(FL35-FJ35)/FJ35)</f>
        <v/>
      </c>
      <c r="FN35" s="396"/>
      <c r="FO35" s="396"/>
      <c r="FP35" s="397"/>
      <c r="FQ35" s="398" t="str">
        <f>IF(FP35="","",(FP35-FN35)/FN35)</f>
        <v/>
      </c>
      <c r="FR35" s="396"/>
      <c r="FS35" s="396"/>
      <c r="FT35" s="397"/>
      <c r="FU35" s="398" t="str">
        <f>IF(FT35="","",(FT35-FR35)/FR35)</f>
        <v/>
      </c>
      <c r="FV35" s="25"/>
      <c r="FZ35" s="24"/>
      <c r="GA35" s="226" t="s">
        <v>155</v>
      </c>
      <c r="GB35" s="396"/>
      <c r="GC35" s="396"/>
      <c r="GD35" s="397"/>
      <c r="GE35" s="398" t="str">
        <f>IF(GD35="","",(GD35-GB35)/GB35)</f>
        <v/>
      </c>
      <c r="GF35" s="396"/>
      <c r="GG35" s="396"/>
      <c r="GH35" s="397"/>
      <c r="GI35" s="398" t="str">
        <f>IF(GH35="","",(GH35-GF35)/GF35)</f>
        <v/>
      </c>
      <c r="GJ35" s="396"/>
      <c r="GK35" s="396"/>
      <c r="GL35" s="397"/>
      <c r="GM35" s="398" t="str">
        <f>IF(GL35="","",(GL35-GJ35)/GJ35)</f>
        <v/>
      </c>
      <c r="GN35" s="396"/>
      <c r="GO35" s="396"/>
      <c r="GP35" s="397"/>
      <c r="GQ35" s="398" t="str">
        <f>IF(GP35="","",(GP35-GN35)/GN35)</f>
        <v/>
      </c>
      <c r="GR35" s="396"/>
      <c r="GS35" s="396"/>
      <c r="GT35" s="397"/>
      <c r="GU35" s="398" t="str">
        <f>IF(GT35="","",(GT35-GR35)/GR35)</f>
        <v/>
      </c>
      <c r="GV35" s="396"/>
      <c r="GW35" s="396"/>
      <c r="GX35" s="397"/>
      <c r="GY35" s="398" t="str">
        <f>IF(GX35="","",(GX35-GV35)/GV35)</f>
        <v/>
      </c>
      <c r="GZ35" s="25"/>
      <c r="HD35" s="24"/>
      <c r="HE35" s="226" t="s">
        <v>155</v>
      </c>
      <c r="HF35" s="396"/>
      <c r="HG35" s="396"/>
      <c r="HH35" s="397"/>
      <c r="HI35" s="398" t="str">
        <f>IF(HH35="","",(HH35-HF35)/HF35)</f>
        <v/>
      </c>
      <c r="HJ35" s="396"/>
      <c r="HK35" s="396"/>
      <c r="HL35" s="397"/>
      <c r="HM35" s="398" t="str">
        <f>IF(HL35="","",(HL35-HJ35)/HJ35)</f>
        <v/>
      </c>
      <c r="HN35" s="396"/>
      <c r="HO35" s="396"/>
      <c r="HP35" s="397"/>
      <c r="HQ35" s="398" t="str">
        <f>IF(HP35="","",(HP35-HN35)/HN35)</f>
        <v/>
      </c>
      <c r="HR35" s="396"/>
      <c r="HS35" s="396"/>
      <c r="HT35" s="397"/>
      <c r="HU35" s="398" t="str">
        <f>IF(HT35="","",(HT35-HR35)/HR35)</f>
        <v/>
      </c>
      <c r="HV35" s="396"/>
      <c r="HW35" s="396"/>
      <c r="HX35" s="397"/>
      <c r="HY35" s="398" t="str">
        <f>IF(HX35="","",(HX35-HV35)/HV35)</f>
        <v/>
      </c>
      <c r="HZ35" s="396"/>
      <c r="IA35" s="396"/>
      <c r="IB35" s="397"/>
      <c r="IC35" s="398" t="str">
        <f>IF(IB35="","",(IB35-HZ35)/HZ35)</f>
        <v/>
      </c>
      <c r="ID35" s="25"/>
      <c r="IH35" s="24"/>
      <c r="II35" s="226" t="s">
        <v>155</v>
      </c>
      <c r="IJ35" s="396"/>
      <c r="IK35" s="396"/>
      <c r="IL35" s="397"/>
      <c r="IM35" s="398" t="str">
        <f>IF(IL35="","",(IL35-IJ35)/IJ35)</f>
        <v/>
      </c>
      <c r="IN35" s="396"/>
      <c r="IO35" s="396"/>
      <c r="IP35" s="397"/>
      <c r="IQ35" s="398" t="str">
        <f>IF(IP35="","",(IP35-IN35)/IN35)</f>
        <v/>
      </c>
      <c r="IR35" s="396"/>
      <c r="IS35" s="396"/>
      <c r="IT35" s="397"/>
      <c r="IU35" s="398" t="str">
        <f>IF(IT35="","",(IT35-IR35)/IR35)</f>
        <v/>
      </c>
      <c r="IV35" s="396"/>
      <c r="IW35" s="396"/>
      <c r="IX35" s="397"/>
      <c r="IY35" s="398" t="str">
        <f>IF(IX35="","",(IX35-IV35)/IV35)</f>
        <v/>
      </c>
      <c r="IZ35" s="396"/>
      <c r="JA35" s="396"/>
      <c r="JB35" s="397"/>
      <c r="JC35" s="398" t="str">
        <f>IF(JB35="","",(JB35-IZ35)/IZ35)</f>
        <v/>
      </c>
      <c r="JD35" s="396"/>
      <c r="JE35" s="396"/>
      <c r="JF35" s="397"/>
      <c r="JG35" s="398" t="str">
        <f>IF(JF35="","",(JF35-JD35)/JD35)</f>
        <v/>
      </c>
      <c r="JH35" s="25"/>
      <c r="JL35" s="24"/>
      <c r="JM35" s="226" t="s">
        <v>155</v>
      </c>
      <c r="JN35" s="396"/>
      <c r="JO35" s="396"/>
      <c r="JP35" s="397"/>
      <c r="JQ35" s="398" t="str">
        <f>IF(JP35="","",(JP35-JN35)/JN35)</f>
        <v/>
      </c>
      <c r="JR35" s="396"/>
      <c r="JS35" s="396"/>
      <c r="JT35" s="397"/>
      <c r="JU35" s="398" t="str">
        <f>IF(JT35="","",(JT35-JR35)/JR35)</f>
        <v/>
      </c>
      <c r="JV35" s="396"/>
      <c r="JW35" s="396"/>
      <c r="JX35" s="397"/>
      <c r="JY35" s="398" t="str">
        <f>IF(JX35="","",(JX35-JV35)/JV35)</f>
        <v/>
      </c>
      <c r="JZ35" s="396"/>
      <c r="KA35" s="396"/>
      <c r="KB35" s="397"/>
      <c r="KC35" s="398" t="str">
        <f>IF(KB35="","",(KB35-JZ35)/JZ35)</f>
        <v/>
      </c>
      <c r="KD35" s="396"/>
      <c r="KE35" s="396"/>
      <c r="KF35" s="397"/>
      <c r="KG35" s="398" t="str">
        <f>IF(KF35="","",(KF35-KD35)/KD35)</f>
        <v/>
      </c>
      <c r="KH35" s="396"/>
      <c r="KI35" s="396"/>
      <c r="KJ35" s="397"/>
      <c r="KK35" s="398" t="str">
        <f>IF(KJ35="","",(KJ35-KH35)/KH35)</f>
        <v/>
      </c>
      <c r="KL35" s="25"/>
    </row>
    <row r="36" spans="2:298" ht="44.15" customHeight="1" x14ac:dyDescent="0.3">
      <c r="B36" s="24"/>
      <c r="C36" s="226" t="s">
        <v>156</v>
      </c>
      <c r="D36" s="396"/>
      <c r="E36" s="396"/>
      <c r="F36" s="397"/>
      <c r="G36" s="398" t="str">
        <f t="shared" ref="G36:G37" si="0">IF(F36="","",(F36-D36)/D36)</f>
        <v/>
      </c>
      <c r="H36" s="396"/>
      <c r="I36" s="396"/>
      <c r="J36" s="397"/>
      <c r="K36" s="398" t="str">
        <f t="shared" ref="K36:K37" si="1">IF(J36="","",(J36-H36)/H36)</f>
        <v/>
      </c>
      <c r="L36" s="396"/>
      <c r="M36" s="396"/>
      <c r="N36" s="397"/>
      <c r="O36" s="398" t="str">
        <f t="shared" ref="O36:O37" si="2">IF(N36="","",(N36-L36)/L36)</f>
        <v/>
      </c>
      <c r="P36" s="396"/>
      <c r="Q36" s="396"/>
      <c r="R36" s="397"/>
      <c r="S36" s="398" t="str">
        <f t="shared" ref="S36:S37" si="3">IF(R36="","",(R36-P36)/P36)</f>
        <v/>
      </c>
      <c r="T36" s="396"/>
      <c r="U36" s="396"/>
      <c r="V36" s="397"/>
      <c r="W36" s="398" t="str">
        <f t="shared" ref="W36:W37" si="4">IF(V36="","",(V36-T36)/T36)</f>
        <v/>
      </c>
      <c r="X36" s="396"/>
      <c r="Y36" s="396"/>
      <c r="Z36" s="397"/>
      <c r="AA36" s="398" t="str">
        <f t="shared" ref="AA36:AA37" si="5">IF(Z36="","",(Z36-X36)/X36)</f>
        <v/>
      </c>
      <c r="AB36" s="25"/>
      <c r="AF36" s="24"/>
      <c r="AG36" s="226" t="s">
        <v>156</v>
      </c>
      <c r="AH36" s="396"/>
      <c r="AI36" s="396"/>
      <c r="AJ36" s="397"/>
      <c r="AK36" s="398" t="str">
        <f t="shared" ref="AK36:AK37" si="6">IF(AJ36="","",(AJ36-AH36)/AH36)</f>
        <v/>
      </c>
      <c r="AL36" s="396"/>
      <c r="AM36" s="396"/>
      <c r="AN36" s="397"/>
      <c r="AO36" s="398" t="str">
        <f t="shared" ref="AO36:AO37" si="7">IF(AN36="","",(AN36-AL36)/AL36)</f>
        <v/>
      </c>
      <c r="AP36" s="396"/>
      <c r="AQ36" s="396"/>
      <c r="AR36" s="397"/>
      <c r="AS36" s="398" t="str">
        <f t="shared" ref="AS36:AS37" si="8">IF(AR36="","",(AR36-AP36)/AP36)</f>
        <v/>
      </c>
      <c r="AT36" s="396"/>
      <c r="AU36" s="396"/>
      <c r="AV36" s="397"/>
      <c r="AW36" s="398" t="str">
        <f t="shared" ref="AW36:AW37" si="9">IF(AV36="","",(AV36-AT36)/AT36)</f>
        <v/>
      </c>
      <c r="AX36" s="396"/>
      <c r="AY36" s="396"/>
      <c r="AZ36" s="397"/>
      <c r="BA36" s="398" t="str">
        <f t="shared" ref="BA36:BA37" si="10">IF(AZ36="","",(AZ36-AX36)/AX36)</f>
        <v/>
      </c>
      <c r="BB36" s="396"/>
      <c r="BC36" s="396"/>
      <c r="BD36" s="397"/>
      <c r="BE36" s="398" t="str">
        <f t="shared" ref="BE36:BE37" si="11">IF(BD36="","",(BD36-BB36)/BB36)</f>
        <v/>
      </c>
      <c r="BF36" s="25"/>
      <c r="BJ36" s="24"/>
      <c r="BK36" s="226" t="s">
        <v>156</v>
      </c>
      <c r="BL36" s="396"/>
      <c r="BM36" s="396"/>
      <c r="BN36" s="397"/>
      <c r="BO36" s="398" t="str">
        <f t="shared" ref="BO36:BO37" si="12">IF(BN36="","",(BN36-BL36)/BL36)</f>
        <v/>
      </c>
      <c r="BP36" s="396"/>
      <c r="BQ36" s="396"/>
      <c r="BR36" s="397"/>
      <c r="BS36" s="398" t="str">
        <f t="shared" ref="BS36:BS37" si="13">IF(BR36="","",(BR36-BP36)/BP36)</f>
        <v/>
      </c>
      <c r="BT36" s="396"/>
      <c r="BU36" s="396"/>
      <c r="BV36" s="397"/>
      <c r="BW36" s="398" t="str">
        <f t="shared" ref="BW36:BW37" si="14">IF(BV36="","",(BV36-BT36)/BT36)</f>
        <v/>
      </c>
      <c r="BX36" s="396"/>
      <c r="BY36" s="396"/>
      <c r="BZ36" s="397"/>
      <c r="CA36" s="398" t="str">
        <f t="shared" ref="CA36:CA37" si="15">IF(BZ36="","",(BZ36-BX36)/BX36)</f>
        <v/>
      </c>
      <c r="CB36" s="396"/>
      <c r="CC36" s="396"/>
      <c r="CD36" s="397"/>
      <c r="CE36" s="398" t="str">
        <f t="shared" ref="CE36:CE37" si="16">IF(CD36="","",(CD36-CB36)/CB36)</f>
        <v/>
      </c>
      <c r="CF36" s="396"/>
      <c r="CG36" s="396"/>
      <c r="CH36" s="397"/>
      <c r="CI36" s="398" t="str">
        <f t="shared" ref="CI36:CI37" si="17">IF(CH36="","",(CH36-CF36)/CF36)</f>
        <v/>
      </c>
      <c r="CJ36" s="25"/>
      <c r="CN36" s="24"/>
      <c r="CO36" s="226" t="s">
        <v>156</v>
      </c>
      <c r="CP36" s="396"/>
      <c r="CQ36" s="396"/>
      <c r="CR36" s="397"/>
      <c r="CS36" s="398" t="str">
        <f t="shared" ref="CS36:CS37" si="18">IF(CR36="","",(CR36-CP36)/CP36)</f>
        <v/>
      </c>
      <c r="CT36" s="396"/>
      <c r="CU36" s="396"/>
      <c r="CV36" s="397"/>
      <c r="CW36" s="398" t="str">
        <f t="shared" ref="CW36:CW37" si="19">IF(CV36="","",(CV36-CT36)/CT36)</f>
        <v/>
      </c>
      <c r="CX36" s="396"/>
      <c r="CY36" s="396"/>
      <c r="CZ36" s="397"/>
      <c r="DA36" s="398" t="str">
        <f t="shared" ref="DA36:DA37" si="20">IF(CZ36="","",(CZ36-CX36)/CX36)</f>
        <v/>
      </c>
      <c r="DB36" s="396"/>
      <c r="DC36" s="396"/>
      <c r="DD36" s="397"/>
      <c r="DE36" s="398" t="str">
        <f t="shared" ref="DE36:DE37" si="21">IF(DD36="","",(DD36-DB36)/DB36)</f>
        <v/>
      </c>
      <c r="DF36" s="396"/>
      <c r="DG36" s="396"/>
      <c r="DH36" s="397"/>
      <c r="DI36" s="398" t="str">
        <f t="shared" ref="DI36:DI37" si="22">IF(DH36="","",(DH36-DF36)/DF36)</f>
        <v/>
      </c>
      <c r="DJ36" s="396"/>
      <c r="DK36" s="396"/>
      <c r="DL36" s="397"/>
      <c r="DM36" s="398" t="str">
        <f t="shared" ref="DM36:DM37" si="23">IF(DL36="","",(DL36-DJ36)/DJ36)</f>
        <v/>
      </c>
      <c r="DN36" s="25"/>
      <c r="DR36" s="24"/>
      <c r="DS36" s="226" t="s">
        <v>156</v>
      </c>
      <c r="DT36" s="396"/>
      <c r="DU36" s="396"/>
      <c r="DV36" s="397"/>
      <c r="DW36" s="398" t="str">
        <f t="shared" ref="DW36:DW37" si="24">IF(DV36="","",(DV36-DT36)/DT36)</f>
        <v/>
      </c>
      <c r="DX36" s="396"/>
      <c r="DY36" s="396"/>
      <c r="DZ36" s="397"/>
      <c r="EA36" s="398" t="str">
        <f t="shared" ref="EA36:EA37" si="25">IF(DZ36="","",(DZ36-DX36)/DX36)</f>
        <v/>
      </c>
      <c r="EB36" s="396"/>
      <c r="EC36" s="396"/>
      <c r="ED36" s="397"/>
      <c r="EE36" s="398" t="str">
        <f t="shared" ref="EE36:EE37" si="26">IF(ED36="","",(ED36-EB36)/EB36)</f>
        <v/>
      </c>
      <c r="EF36" s="396"/>
      <c r="EG36" s="396"/>
      <c r="EH36" s="397"/>
      <c r="EI36" s="398" t="str">
        <f t="shared" ref="EI36:EI37" si="27">IF(EH36="","",(EH36-EF36)/EF36)</f>
        <v/>
      </c>
      <c r="EJ36" s="396"/>
      <c r="EK36" s="396"/>
      <c r="EL36" s="397"/>
      <c r="EM36" s="398" t="str">
        <f t="shared" ref="EM36:EM37" si="28">IF(EL36="","",(EL36-EJ36)/EJ36)</f>
        <v/>
      </c>
      <c r="EN36" s="396"/>
      <c r="EO36" s="396"/>
      <c r="EP36" s="397"/>
      <c r="EQ36" s="398" t="str">
        <f t="shared" ref="EQ36:EQ37" si="29">IF(EP36="","",(EP36-EN36)/EN36)</f>
        <v/>
      </c>
      <c r="ER36" s="25"/>
      <c r="EV36" s="24"/>
      <c r="EW36" s="226" t="s">
        <v>156</v>
      </c>
      <c r="EX36" s="396"/>
      <c r="EY36" s="396"/>
      <c r="EZ36" s="397"/>
      <c r="FA36" s="398" t="str">
        <f t="shared" ref="FA36:FA37" si="30">IF(EZ36="","",(EZ36-EX36)/EX36)</f>
        <v/>
      </c>
      <c r="FB36" s="396"/>
      <c r="FC36" s="396"/>
      <c r="FD36" s="397"/>
      <c r="FE36" s="398" t="str">
        <f t="shared" ref="FE36:FE37" si="31">IF(FD36="","",(FD36-FB36)/FB36)</f>
        <v/>
      </c>
      <c r="FF36" s="396"/>
      <c r="FG36" s="396"/>
      <c r="FH36" s="397"/>
      <c r="FI36" s="398" t="str">
        <f t="shared" ref="FI36:FI37" si="32">IF(FH36="","",(FH36-FF36)/FF36)</f>
        <v/>
      </c>
      <c r="FJ36" s="396"/>
      <c r="FK36" s="396"/>
      <c r="FL36" s="397"/>
      <c r="FM36" s="398" t="str">
        <f t="shared" ref="FM36:FM37" si="33">IF(FL36="","",(FL36-FJ36)/FJ36)</f>
        <v/>
      </c>
      <c r="FN36" s="396"/>
      <c r="FO36" s="396"/>
      <c r="FP36" s="397"/>
      <c r="FQ36" s="398" t="str">
        <f t="shared" ref="FQ36:FQ37" si="34">IF(FP36="","",(FP36-FN36)/FN36)</f>
        <v/>
      </c>
      <c r="FR36" s="396"/>
      <c r="FS36" s="396"/>
      <c r="FT36" s="397"/>
      <c r="FU36" s="398" t="str">
        <f t="shared" ref="FU36:FU37" si="35">IF(FT36="","",(FT36-FR36)/FR36)</f>
        <v/>
      </c>
      <c r="FV36" s="25"/>
      <c r="FZ36" s="24"/>
      <c r="GA36" s="226" t="s">
        <v>156</v>
      </c>
      <c r="GB36" s="396"/>
      <c r="GC36" s="396"/>
      <c r="GD36" s="397"/>
      <c r="GE36" s="398" t="str">
        <f t="shared" ref="GE36:GE37" si="36">IF(GD36="","",(GD36-GB36)/GB36)</f>
        <v/>
      </c>
      <c r="GF36" s="396"/>
      <c r="GG36" s="396"/>
      <c r="GH36" s="397"/>
      <c r="GI36" s="398" t="str">
        <f t="shared" ref="GI36:GI37" si="37">IF(GH36="","",(GH36-GF36)/GF36)</f>
        <v/>
      </c>
      <c r="GJ36" s="396"/>
      <c r="GK36" s="396"/>
      <c r="GL36" s="397"/>
      <c r="GM36" s="398" t="str">
        <f t="shared" ref="GM36:GM37" si="38">IF(GL36="","",(GL36-GJ36)/GJ36)</f>
        <v/>
      </c>
      <c r="GN36" s="396"/>
      <c r="GO36" s="396"/>
      <c r="GP36" s="397"/>
      <c r="GQ36" s="398" t="str">
        <f t="shared" ref="GQ36:GQ37" si="39">IF(GP36="","",(GP36-GN36)/GN36)</f>
        <v/>
      </c>
      <c r="GR36" s="396"/>
      <c r="GS36" s="396"/>
      <c r="GT36" s="397"/>
      <c r="GU36" s="398" t="str">
        <f t="shared" ref="GU36:GU37" si="40">IF(GT36="","",(GT36-GR36)/GR36)</f>
        <v/>
      </c>
      <c r="GV36" s="396"/>
      <c r="GW36" s="396"/>
      <c r="GX36" s="397"/>
      <c r="GY36" s="398" t="str">
        <f t="shared" ref="GY36:GY37" si="41">IF(GX36="","",(GX36-GV36)/GV36)</f>
        <v/>
      </c>
      <c r="GZ36" s="25"/>
      <c r="HD36" s="24"/>
      <c r="HE36" s="226" t="s">
        <v>156</v>
      </c>
      <c r="HF36" s="396"/>
      <c r="HG36" s="396"/>
      <c r="HH36" s="397"/>
      <c r="HI36" s="398" t="str">
        <f t="shared" ref="HI36:HI37" si="42">IF(HH36="","",(HH36-HF36)/HF36)</f>
        <v/>
      </c>
      <c r="HJ36" s="396"/>
      <c r="HK36" s="396"/>
      <c r="HL36" s="397"/>
      <c r="HM36" s="398" t="str">
        <f t="shared" ref="HM36:HM37" si="43">IF(HL36="","",(HL36-HJ36)/HJ36)</f>
        <v/>
      </c>
      <c r="HN36" s="396"/>
      <c r="HO36" s="396"/>
      <c r="HP36" s="397"/>
      <c r="HQ36" s="398" t="str">
        <f t="shared" ref="HQ36:HQ37" si="44">IF(HP36="","",(HP36-HN36)/HN36)</f>
        <v/>
      </c>
      <c r="HR36" s="396"/>
      <c r="HS36" s="396"/>
      <c r="HT36" s="397"/>
      <c r="HU36" s="398" t="str">
        <f t="shared" ref="HU36:HU37" si="45">IF(HT36="","",(HT36-HR36)/HR36)</f>
        <v/>
      </c>
      <c r="HV36" s="396"/>
      <c r="HW36" s="396"/>
      <c r="HX36" s="397"/>
      <c r="HY36" s="398" t="str">
        <f t="shared" ref="HY36:HY37" si="46">IF(HX36="","",(HX36-HV36)/HV36)</f>
        <v/>
      </c>
      <c r="HZ36" s="396"/>
      <c r="IA36" s="396"/>
      <c r="IB36" s="397"/>
      <c r="IC36" s="398" t="str">
        <f t="shared" ref="IC36:IC37" si="47">IF(IB36="","",(IB36-HZ36)/HZ36)</f>
        <v/>
      </c>
      <c r="ID36" s="25"/>
      <c r="IH36" s="24"/>
      <c r="II36" s="226" t="s">
        <v>156</v>
      </c>
      <c r="IJ36" s="396"/>
      <c r="IK36" s="396"/>
      <c r="IL36" s="397"/>
      <c r="IM36" s="398" t="str">
        <f t="shared" ref="IM36:IM37" si="48">IF(IL36="","",(IL36-IJ36)/IJ36)</f>
        <v/>
      </c>
      <c r="IN36" s="396"/>
      <c r="IO36" s="396"/>
      <c r="IP36" s="397"/>
      <c r="IQ36" s="398" t="str">
        <f t="shared" ref="IQ36:IQ37" si="49">IF(IP36="","",(IP36-IN36)/IN36)</f>
        <v/>
      </c>
      <c r="IR36" s="396"/>
      <c r="IS36" s="396"/>
      <c r="IT36" s="397"/>
      <c r="IU36" s="398" t="str">
        <f t="shared" ref="IU36:IU37" si="50">IF(IT36="","",(IT36-IR36)/IR36)</f>
        <v/>
      </c>
      <c r="IV36" s="396"/>
      <c r="IW36" s="396"/>
      <c r="IX36" s="397"/>
      <c r="IY36" s="398" t="str">
        <f t="shared" ref="IY36:IY37" si="51">IF(IX36="","",(IX36-IV36)/IV36)</f>
        <v/>
      </c>
      <c r="IZ36" s="396"/>
      <c r="JA36" s="396"/>
      <c r="JB36" s="397"/>
      <c r="JC36" s="398" t="str">
        <f t="shared" ref="JC36:JC37" si="52">IF(JB36="","",(JB36-IZ36)/IZ36)</f>
        <v/>
      </c>
      <c r="JD36" s="396"/>
      <c r="JE36" s="396"/>
      <c r="JF36" s="397"/>
      <c r="JG36" s="398" t="str">
        <f t="shared" ref="JG36:JG37" si="53">IF(JF36="","",(JF36-JD36)/JD36)</f>
        <v/>
      </c>
      <c r="JH36" s="25"/>
      <c r="JL36" s="24"/>
      <c r="JM36" s="226" t="s">
        <v>156</v>
      </c>
      <c r="JN36" s="396"/>
      <c r="JO36" s="396"/>
      <c r="JP36" s="397"/>
      <c r="JQ36" s="398" t="str">
        <f t="shared" ref="JQ36:JQ37" si="54">IF(JP36="","",(JP36-JN36)/JN36)</f>
        <v/>
      </c>
      <c r="JR36" s="396"/>
      <c r="JS36" s="396"/>
      <c r="JT36" s="397"/>
      <c r="JU36" s="398" t="str">
        <f t="shared" ref="JU36:JU37" si="55">IF(JT36="","",(JT36-JR36)/JR36)</f>
        <v/>
      </c>
      <c r="JV36" s="396"/>
      <c r="JW36" s="396"/>
      <c r="JX36" s="397"/>
      <c r="JY36" s="398" t="str">
        <f t="shared" ref="JY36:JY37" si="56">IF(JX36="","",(JX36-JV36)/JV36)</f>
        <v/>
      </c>
      <c r="JZ36" s="396"/>
      <c r="KA36" s="396"/>
      <c r="KB36" s="397"/>
      <c r="KC36" s="398" t="str">
        <f t="shared" ref="KC36:KC37" si="57">IF(KB36="","",(KB36-JZ36)/JZ36)</f>
        <v/>
      </c>
      <c r="KD36" s="396"/>
      <c r="KE36" s="396"/>
      <c r="KF36" s="397"/>
      <c r="KG36" s="398" t="str">
        <f t="shared" ref="KG36:KG37" si="58">IF(KF36="","",(KF36-KD36)/KD36)</f>
        <v/>
      </c>
      <c r="KH36" s="396"/>
      <c r="KI36" s="396"/>
      <c r="KJ36" s="397"/>
      <c r="KK36" s="398" t="str">
        <f t="shared" ref="KK36:KK37" si="59">IF(KJ36="","",(KJ36-KH36)/KH36)</f>
        <v/>
      </c>
      <c r="KL36" s="25"/>
    </row>
    <row r="37" spans="2:298" ht="44.15" customHeight="1" x14ac:dyDescent="0.3">
      <c r="B37" s="24"/>
      <c r="C37" s="226" t="s">
        <v>157</v>
      </c>
      <c r="D37" s="396"/>
      <c r="E37" s="396"/>
      <c r="F37" s="397"/>
      <c r="G37" s="398" t="str">
        <f t="shared" si="0"/>
        <v/>
      </c>
      <c r="H37" s="396"/>
      <c r="I37" s="396"/>
      <c r="J37" s="397"/>
      <c r="K37" s="398" t="str">
        <f t="shared" si="1"/>
        <v/>
      </c>
      <c r="L37" s="396"/>
      <c r="M37" s="396"/>
      <c r="N37" s="397"/>
      <c r="O37" s="398" t="str">
        <f t="shared" si="2"/>
        <v/>
      </c>
      <c r="P37" s="396"/>
      <c r="Q37" s="396"/>
      <c r="R37" s="397"/>
      <c r="S37" s="398" t="str">
        <f t="shared" si="3"/>
        <v/>
      </c>
      <c r="T37" s="396"/>
      <c r="U37" s="396"/>
      <c r="V37" s="397"/>
      <c r="W37" s="398" t="str">
        <f t="shared" si="4"/>
        <v/>
      </c>
      <c r="X37" s="396"/>
      <c r="Y37" s="396"/>
      <c r="Z37" s="397"/>
      <c r="AA37" s="398" t="str">
        <f t="shared" si="5"/>
        <v/>
      </c>
      <c r="AB37" s="25"/>
      <c r="AF37" s="24"/>
      <c r="AG37" s="226" t="s">
        <v>157</v>
      </c>
      <c r="AH37" s="396"/>
      <c r="AI37" s="396"/>
      <c r="AJ37" s="397"/>
      <c r="AK37" s="398" t="str">
        <f t="shared" si="6"/>
        <v/>
      </c>
      <c r="AL37" s="396"/>
      <c r="AM37" s="396"/>
      <c r="AN37" s="397"/>
      <c r="AO37" s="398" t="str">
        <f t="shared" si="7"/>
        <v/>
      </c>
      <c r="AP37" s="396"/>
      <c r="AQ37" s="396"/>
      <c r="AR37" s="397"/>
      <c r="AS37" s="398" t="str">
        <f t="shared" si="8"/>
        <v/>
      </c>
      <c r="AT37" s="396"/>
      <c r="AU37" s="396"/>
      <c r="AV37" s="397"/>
      <c r="AW37" s="398" t="str">
        <f t="shared" si="9"/>
        <v/>
      </c>
      <c r="AX37" s="396"/>
      <c r="AY37" s="396"/>
      <c r="AZ37" s="397"/>
      <c r="BA37" s="398" t="str">
        <f t="shared" si="10"/>
        <v/>
      </c>
      <c r="BB37" s="396"/>
      <c r="BC37" s="396"/>
      <c r="BD37" s="397"/>
      <c r="BE37" s="398" t="str">
        <f t="shared" si="11"/>
        <v/>
      </c>
      <c r="BF37" s="25"/>
      <c r="BJ37" s="24"/>
      <c r="BK37" s="226" t="s">
        <v>157</v>
      </c>
      <c r="BL37" s="396"/>
      <c r="BM37" s="396"/>
      <c r="BN37" s="397"/>
      <c r="BO37" s="398" t="str">
        <f t="shared" si="12"/>
        <v/>
      </c>
      <c r="BP37" s="396"/>
      <c r="BQ37" s="396"/>
      <c r="BR37" s="397"/>
      <c r="BS37" s="398" t="str">
        <f t="shared" si="13"/>
        <v/>
      </c>
      <c r="BT37" s="396"/>
      <c r="BU37" s="396"/>
      <c r="BV37" s="397"/>
      <c r="BW37" s="398" t="str">
        <f t="shared" si="14"/>
        <v/>
      </c>
      <c r="BX37" s="396"/>
      <c r="BY37" s="396"/>
      <c r="BZ37" s="397"/>
      <c r="CA37" s="398" t="str">
        <f t="shared" si="15"/>
        <v/>
      </c>
      <c r="CB37" s="396"/>
      <c r="CC37" s="396"/>
      <c r="CD37" s="397"/>
      <c r="CE37" s="398" t="str">
        <f t="shared" si="16"/>
        <v/>
      </c>
      <c r="CF37" s="396"/>
      <c r="CG37" s="396"/>
      <c r="CH37" s="397"/>
      <c r="CI37" s="398" t="str">
        <f t="shared" si="17"/>
        <v/>
      </c>
      <c r="CJ37" s="25"/>
      <c r="CN37" s="24"/>
      <c r="CO37" s="226" t="s">
        <v>157</v>
      </c>
      <c r="CP37" s="396"/>
      <c r="CQ37" s="396"/>
      <c r="CR37" s="397"/>
      <c r="CS37" s="398" t="str">
        <f t="shared" si="18"/>
        <v/>
      </c>
      <c r="CT37" s="396"/>
      <c r="CU37" s="396"/>
      <c r="CV37" s="397"/>
      <c r="CW37" s="398" t="str">
        <f t="shared" si="19"/>
        <v/>
      </c>
      <c r="CX37" s="396"/>
      <c r="CY37" s="396"/>
      <c r="CZ37" s="397"/>
      <c r="DA37" s="398" t="str">
        <f t="shared" si="20"/>
        <v/>
      </c>
      <c r="DB37" s="396"/>
      <c r="DC37" s="396"/>
      <c r="DD37" s="397"/>
      <c r="DE37" s="398" t="str">
        <f t="shared" si="21"/>
        <v/>
      </c>
      <c r="DF37" s="396"/>
      <c r="DG37" s="396"/>
      <c r="DH37" s="397"/>
      <c r="DI37" s="398" t="str">
        <f t="shared" si="22"/>
        <v/>
      </c>
      <c r="DJ37" s="396"/>
      <c r="DK37" s="396"/>
      <c r="DL37" s="397"/>
      <c r="DM37" s="398" t="str">
        <f t="shared" si="23"/>
        <v/>
      </c>
      <c r="DN37" s="25"/>
      <c r="DR37" s="24"/>
      <c r="DS37" s="226" t="s">
        <v>157</v>
      </c>
      <c r="DT37" s="396"/>
      <c r="DU37" s="396"/>
      <c r="DV37" s="397"/>
      <c r="DW37" s="398" t="str">
        <f t="shared" si="24"/>
        <v/>
      </c>
      <c r="DX37" s="396"/>
      <c r="DY37" s="396"/>
      <c r="DZ37" s="397"/>
      <c r="EA37" s="398" t="str">
        <f t="shared" si="25"/>
        <v/>
      </c>
      <c r="EB37" s="396"/>
      <c r="EC37" s="396"/>
      <c r="ED37" s="397"/>
      <c r="EE37" s="398" t="str">
        <f t="shared" si="26"/>
        <v/>
      </c>
      <c r="EF37" s="396"/>
      <c r="EG37" s="396"/>
      <c r="EH37" s="397"/>
      <c r="EI37" s="398" t="str">
        <f t="shared" si="27"/>
        <v/>
      </c>
      <c r="EJ37" s="396"/>
      <c r="EK37" s="396"/>
      <c r="EL37" s="397"/>
      <c r="EM37" s="398" t="str">
        <f t="shared" si="28"/>
        <v/>
      </c>
      <c r="EN37" s="396"/>
      <c r="EO37" s="396"/>
      <c r="EP37" s="397"/>
      <c r="EQ37" s="398" t="str">
        <f t="shared" si="29"/>
        <v/>
      </c>
      <c r="ER37" s="25"/>
      <c r="EV37" s="24"/>
      <c r="EW37" s="226" t="s">
        <v>157</v>
      </c>
      <c r="EX37" s="396"/>
      <c r="EY37" s="396"/>
      <c r="EZ37" s="397"/>
      <c r="FA37" s="398" t="str">
        <f t="shared" si="30"/>
        <v/>
      </c>
      <c r="FB37" s="396"/>
      <c r="FC37" s="396"/>
      <c r="FD37" s="397"/>
      <c r="FE37" s="398" t="str">
        <f t="shared" si="31"/>
        <v/>
      </c>
      <c r="FF37" s="396"/>
      <c r="FG37" s="396"/>
      <c r="FH37" s="397"/>
      <c r="FI37" s="398" t="str">
        <f t="shared" si="32"/>
        <v/>
      </c>
      <c r="FJ37" s="396"/>
      <c r="FK37" s="396"/>
      <c r="FL37" s="397"/>
      <c r="FM37" s="398" t="str">
        <f t="shared" si="33"/>
        <v/>
      </c>
      <c r="FN37" s="396"/>
      <c r="FO37" s="396"/>
      <c r="FP37" s="397"/>
      <c r="FQ37" s="398" t="str">
        <f t="shared" si="34"/>
        <v/>
      </c>
      <c r="FR37" s="396"/>
      <c r="FS37" s="396"/>
      <c r="FT37" s="397"/>
      <c r="FU37" s="398" t="str">
        <f t="shared" si="35"/>
        <v/>
      </c>
      <c r="FV37" s="25"/>
      <c r="FZ37" s="24"/>
      <c r="GA37" s="226" t="s">
        <v>157</v>
      </c>
      <c r="GB37" s="396"/>
      <c r="GC37" s="396"/>
      <c r="GD37" s="397"/>
      <c r="GE37" s="398" t="str">
        <f t="shared" si="36"/>
        <v/>
      </c>
      <c r="GF37" s="396"/>
      <c r="GG37" s="396"/>
      <c r="GH37" s="397"/>
      <c r="GI37" s="398" t="str">
        <f t="shared" si="37"/>
        <v/>
      </c>
      <c r="GJ37" s="396"/>
      <c r="GK37" s="396"/>
      <c r="GL37" s="397"/>
      <c r="GM37" s="398" t="str">
        <f t="shared" si="38"/>
        <v/>
      </c>
      <c r="GN37" s="396"/>
      <c r="GO37" s="396"/>
      <c r="GP37" s="397"/>
      <c r="GQ37" s="398" t="str">
        <f t="shared" si="39"/>
        <v/>
      </c>
      <c r="GR37" s="396"/>
      <c r="GS37" s="396"/>
      <c r="GT37" s="397"/>
      <c r="GU37" s="398" t="str">
        <f t="shared" si="40"/>
        <v/>
      </c>
      <c r="GV37" s="396"/>
      <c r="GW37" s="396"/>
      <c r="GX37" s="397"/>
      <c r="GY37" s="398" t="str">
        <f t="shared" si="41"/>
        <v/>
      </c>
      <c r="GZ37" s="25"/>
      <c r="HD37" s="24"/>
      <c r="HE37" s="226" t="s">
        <v>157</v>
      </c>
      <c r="HF37" s="396"/>
      <c r="HG37" s="396"/>
      <c r="HH37" s="397"/>
      <c r="HI37" s="398" t="str">
        <f t="shared" si="42"/>
        <v/>
      </c>
      <c r="HJ37" s="396"/>
      <c r="HK37" s="396"/>
      <c r="HL37" s="397"/>
      <c r="HM37" s="398" t="str">
        <f t="shared" si="43"/>
        <v/>
      </c>
      <c r="HN37" s="396"/>
      <c r="HO37" s="396"/>
      <c r="HP37" s="397"/>
      <c r="HQ37" s="398" t="str">
        <f t="shared" si="44"/>
        <v/>
      </c>
      <c r="HR37" s="396"/>
      <c r="HS37" s="396"/>
      <c r="HT37" s="397"/>
      <c r="HU37" s="398" t="str">
        <f t="shared" si="45"/>
        <v/>
      </c>
      <c r="HV37" s="396"/>
      <c r="HW37" s="396"/>
      <c r="HX37" s="397"/>
      <c r="HY37" s="398" t="str">
        <f t="shared" si="46"/>
        <v/>
      </c>
      <c r="HZ37" s="396"/>
      <c r="IA37" s="396"/>
      <c r="IB37" s="397"/>
      <c r="IC37" s="398" t="str">
        <f t="shared" si="47"/>
        <v/>
      </c>
      <c r="ID37" s="25"/>
      <c r="IH37" s="24"/>
      <c r="II37" s="226" t="s">
        <v>157</v>
      </c>
      <c r="IJ37" s="396"/>
      <c r="IK37" s="396"/>
      <c r="IL37" s="397"/>
      <c r="IM37" s="398" t="str">
        <f t="shared" si="48"/>
        <v/>
      </c>
      <c r="IN37" s="396"/>
      <c r="IO37" s="396"/>
      <c r="IP37" s="397"/>
      <c r="IQ37" s="398" t="str">
        <f t="shared" si="49"/>
        <v/>
      </c>
      <c r="IR37" s="396"/>
      <c r="IS37" s="396"/>
      <c r="IT37" s="397"/>
      <c r="IU37" s="398" t="str">
        <f t="shared" si="50"/>
        <v/>
      </c>
      <c r="IV37" s="396"/>
      <c r="IW37" s="396"/>
      <c r="IX37" s="397"/>
      <c r="IY37" s="398" t="str">
        <f t="shared" si="51"/>
        <v/>
      </c>
      <c r="IZ37" s="396"/>
      <c r="JA37" s="396"/>
      <c r="JB37" s="397"/>
      <c r="JC37" s="398" t="str">
        <f t="shared" si="52"/>
        <v/>
      </c>
      <c r="JD37" s="396"/>
      <c r="JE37" s="396"/>
      <c r="JF37" s="397"/>
      <c r="JG37" s="398" t="str">
        <f t="shared" si="53"/>
        <v/>
      </c>
      <c r="JH37" s="25"/>
      <c r="JL37" s="24"/>
      <c r="JM37" s="226" t="s">
        <v>157</v>
      </c>
      <c r="JN37" s="396"/>
      <c r="JO37" s="396"/>
      <c r="JP37" s="397"/>
      <c r="JQ37" s="398" t="str">
        <f t="shared" si="54"/>
        <v/>
      </c>
      <c r="JR37" s="396"/>
      <c r="JS37" s="396"/>
      <c r="JT37" s="397"/>
      <c r="JU37" s="398" t="str">
        <f t="shared" si="55"/>
        <v/>
      </c>
      <c r="JV37" s="396"/>
      <c r="JW37" s="396"/>
      <c r="JX37" s="397"/>
      <c r="JY37" s="398" t="str">
        <f t="shared" si="56"/>
        <v/>
      </c>
      <c r="JZ37" s="396"/>
      <c r="KA37" s="396"/>
      <c r="KB37" s="397"/>
      <c r="KC37" s="398" t="str">
        <f t="shared" si="57"/>
        <v/>
      </c>
      <c r="KD37" s="396"/>
      <c r="KE37" s="396"/>
      <c r="KF37" s="397"/>
      <c r="KG37" s="398" t="str">
        <f t="shared" si="58"/>
        <v/>
      </c>
      <c r="KH37" s="396"/>
      <c r="KI37" s="396"/>
      <c r="KJ37" s="397"/>
      <c r="KK37" s="398" t="str">
        <f t="shared" si="59"/>
        <v/>
      </c>
      <c r="KL37" s="25"/>
    </row>
    <row r="38" spans="2:298" s="229" customFormat="1" ht="44.15" customHeight="1" x14ac:dyDescent="0.3">
      <c r="B38" s="227"/>
      <c r="C38" s="226" t="s">
        <v>158</v>
      </c>
      <c r="D38" s="399"/>
      <c r="E38" s="399"/>
      <c r="F38" s="397"/>
      <c r="G38" s="398"/>
      <c r="H38" s="399"/>
      <c r="I38" s="399"/>
      <c r="J38" s="397"/>
      <c r="K38" s="398"/>
      <c r="L38" s="399"/>
      <c r="M38" s="399"/>
      <c r="N38" s="397"/>
      <c r="O38" s="398"/>
      <c r="P38" s="399"/>
      <c r="Q38" s="399"/>
      <c r="R38" s="397"/>
      <c r="S38" s="398"/>
      <c r="T38" s="399"/>
      <c r="U38" s="399"/>
      <c r="V38" s="397"/>
      <c r="W38" s="398"/>
      <c r="X38" s="399"/>
      <c r="Y38" s="399"/>
      <c r="Z38" s="397"/>
      <c r="AA38" s="398"/>
      <c r="AB38" s="228"/>
      <c r="AF38" s="227"/>
      <c r="AG38" s="226" t="s">
        <v>158</v>
      </c>
      <c r="AH38" s="399"/>
      <c r="AI38" s="399"/>
      <c r="AJ38" s="397"/>
      <c r="AK38" s="398"/>
      <c r="AL38" s="399"/>
      <c r="AM38" s="399"/>
      <c r="AN38" s="397"/>
      <c r="AO38" s="398"/>
      <c r="AP38" s="399"/>
      <c r="AQ38" s="399"/>
      <c r="AR38" s="397"/>
      <c r="AS38" s="398"/>
      <c r="AT38" s="399"/>
      <c r="AU38" s="399"/>
      <c r="AV38" s="397"/>
      <c r="AW38" s="398"/>
      <c r="AX38" s="399"/>
      <c r="AY38" s="399"/>
      <c r="AZ38" s="397"/>
      <c r="BA38" s="398"/>
      <c r="BB38" s="399"/>
      <c r="BC38" s="399"/>
      <c r="BD38" s="397"/>
      <c r="BE38" s="398"/>
      <c r="BF38" s="228"/>
      <c r="BJ38" s="227"/>
      <c r="BK38" s="226" t="s">
        <v>158</v>
      </c>
      <c r="BL38" s="399"/>
      <c r="BM38" s="399"/>
      <c r="BN38" s="397"/>
      <c r="BO38" s="398"/>
      <c r="BP38" s="399"/>
      <c r="BQ38" s="399"/>
      <c r="BR38" s="397"/>
      <c r="BS38" s="398"/>
      <c r="BT38" s="399"/>
      <c r="BU38" s="399"/>
      <c r="BV38" s="397"/>
      <c r="BW38" s="398"/>
      <c r="BX38" s="399"/>
      <c r="BY38" s="399"/>
      <c r="BZ38" s="397"/>
      <c r="CA38" s="398"/>
      <c r="CB38" s="399"/>
      <c r="CC38" s="399"/>
      <c r="CD38" s="397"/>
      <c r="CE38" s="398"/>
      <c r="CF38" s="399"/>
      <c r="CG38" s="399"/>
      <c r="CH38" s="397"/>
      <c r="CI38" s="398"/>
      <c r="CJ38" s="228"/>
      <c r="CN38" s="227"/>
      <c r="CO38" s="226" t="s">
        <v>158</v>
      </c>
      <c r="CP38" s="399"/>
      <c r="CQ38" s="399"/>
      <c r="CR38" s="397"/>
      <c r="CS38" s="398"/>
      <c r="CT38" s="399"/>
      <c r="CU38" s="399"/>
      <c r="CV38" s="397"/>
      <c r="CW38" s="398"/>
      <c r="CX38" s="399"/>
      <c r="CY38" s="399"/>
      <c r="CZ38" s="397"/>
      <c r="DA38" s="398"/>
      <c r="DB38" s="399"/>
      <c r="DC38" s="399"/>
      <c r="DD38" s="397"/>
      <c r="DE38" s="398"/>
      <c r="DF38" s="399"/>
      <c r="DG38" s="399"/>
      <c r="DH38" s="397"/>
      <c r="DI38" s="398"/>
      <c r="DJ38" s="399"/>
      <c r="DK38" s="399"/>
      <c r="DL38" s="397"/>
      <c r="DM38" s="398"/>
      <c r="DN38" s="228"/>
      <c r="DR38" s="227"/>
      <c r="DS38" s="226" t="s">
        <v>158</v>
      </c>
      <c r="DT38" s="399"/>
      <c r="DU38" s="399"/>
      <c r="DV38" s="397"/>
      <c r="DW38" s="398"/>
      <c r="DX38" s="399"/>
      <c r="DY38" s="399"/>
      <c r="DZ38" s="397"/>
      <c r="EA38" s="398"/>
      <c r="EB38" s="399"/>
      <c r="EC38" s="399"/>
      <c r="ED38" s="397"/>
      <c r="EE38" s="398"/>
      <c r="EF38" s="399"/>
      <c r="EG38" s="399"/>
      <c r="EH38" s="397"/>
      <c r="EI38" s="398"/>
      <c r="EJ38" s="399"/>
      <c r="EK38" s="399"/>
      <c r="EL38" s="397"/>
      <c r="EM38" s="398"/>
      <c r="EN38" s="399"/>
      <c r="EO38" s="399"/>
      <c r="EP38" s="397"/>
      <c r="EQ38" s="398"/>
      <c r="ER38" s="228"/>
      <c r="EV38" s="227"/>
      <c r="EW38" s="226" t="s">
        <v>158</v>
      </c>
      <c r="EX38" s="399"/>
      <c r="EY38" s="399"/>
      <c r="EZ38" s="397"/>
      <c r="FA38" s="398"/>
      <c r="FB38" s="399"/>
      <c r="FC38" s="399"/>
      <c r="FD38" s="397"/>
      <c r="FE38" s="398"/>
      <c r="FF38" s="399"/>
      <c r="FG38" s="399"/>
      <c r="FH38" s="397"/>
      <c r="FI38" s="398"/>
      <c r="FJ38" s="399"/>
      <c r="FK38" s="399"/>
      <c r="FL38" s="397"/>
      <c r="FM38" s="398"/>
      <c r="FN38" s="399"/>
      <c r="FO38" s="399"/>
      <c r="FP38" s="397"/>
      <c r="FQ38" s="398"/>
      <c r="FR38" s="399"/>
      <c r="FS38" s="399"/>
      <c r="FT38" s="397"/>
      <c r="FU38" s="398"/>
      <c r="FV38" s="228"/>
      <c r="FZ38" s="227"/>
      <c r="GA38" s="226" t="s">
        <v>158</v>
      </c>
      <c r="GB38" s="399"/>
      <c r="GC38" s="399"/>
      <c r="GD38" s="397"/>
      <c r="GE38" s="398"/>
      <c r="GF38" s="399"/>
      <c r="GG38" s="399"/>
      <c r="GH38" s="397"/>
      <c r="GI38" s="398"/>
      <c r="GJ38" s="399"/>
      <c r="GK38" s="399"/>
      <c r="GL38" s="397"/>
      <c r="GM38" s="398"/>
      <c r="GN38" s="399"/>
      <c r="GO38" s="399"/>
      <c r="GP38" s="397"/>
      <c r="GQ38" s="398"/>
      <c r="GR38" s="399"/>
      <c r="GS38" s="399"/>
      <c r="GT38" s="397"/>
      <c r="GU38" s="398"/>
      <c r="GV38" s="399"/>
      <c r="GW38" s="399"/>
      <c r="GX38" s="397"/>
      <c r="GY38" s="398"/>
      <c r="GZ38" s="228"/>
      <c r="HD38" s="227"/>
      <c r="HE38" s="226" t="s">
        <v>158</v>
      </c>
      <c r="HF38" s="399"/>
      <c r="HG38" s="399"/>
      <c r="HH38" s="397"/>
      <c r="HI38" s="398"/>
      <c r="HJ38" s="399"/>
      <c r="HK38" s="399"/>
      <c r="HL38" s="397"/>
      <c r="HM38" s="398"/>
      <c r="HN38" s="399"/>
      <c r="HO38" s="399"/>
      <c r="HP38" s="397"/>
      <c r="HQ38" s="398"/>
      <c r="HR38" s="399"/>
      <c r="HS38" s="399"/>
      <c r="HT38" s="397"/>
      <c r="HU38" s="398"/>
      <c r="HV38" s="399"/>
      <c r="HW38" s="399"/>
      <c r="HX38" s="397"/>
      <c r="HY38" s="398"/>
      <c r="HZ38" s="399"/>
      <c r="IA38" s="399"/>
      <c r="IB38" s="397"/>
      <c r="IC38" s="398"/>
      <c r="ID38" s="228"/>
      <c r="IH38" s="227"/>
      <c r="II38" s="226" t="s">
        <v>158</v>
      </c>
      <c r="IJ38" s="399"/>
      <c r="IK38" s="399"/>
      <c r="IL38" s="397"/>
      <c r="IM38" s="398"/>
      <c r="IN38" s="399"/>
      <c r="IO38" s="399"/>
      <c r="IP38" s="397"/>
      <c r="IQ38" s="398"/>
      <c r="IR38" s="399"/>
      <c r="IS38" s="399"/>
      <c r="IT38" s="397"/>
      <c r="IU38" s="398"/>
      <c r="IV38" s="399"/>
      <c r="IW38" s="399"/>
      <c r="IX38" s="397"/>
      <c r="IY38" s="398"/>
      <c r="IZ38" s="399"/>
      <c r="JA38" s="399"/>
      <c r="JB38" s="397"/>
      <c r="JC38" s="398"/>
      <c r="JD38" s="399"/>
      <c r="JE38" s="399"/>
      <c r="JF38" s="397"/>
      <c r="JG38" s="398"/>
      <c r="JH38" s="228"/>
      <c r="JL38" s="227"/>
      <c r="JM38" s="226" t="s">
        <v>158</v>
      </c>
      <c r="JN38" s="399"/>
      <c r="JO38" s="399"/>
      <c r="JP38" s="397"/>
      <c r="JQ38" s="398"/>
      <c r="JR38" s="399"/>
      <c r="JS38" s="399"/>
      <c r="JT38" s="397"/>
      <c r="JU38" s="398"/>
      <c r="JV38" s="399"/>
      <c r="JW38" s="399"/>
      <c r="JX38" s="397"/>
      <c r="JY38" s="398"/>
      <c r="JZ38" s="399"/>
      <c r="KA38" s="399"/>
      <c r="KB38" s="397"/>
      <c r="KC38" s="398"/>
      <c r="KD38" s="399"/>
      <c r="KE38" s="399"/>
      <c r="KF38" s="397"/>
      <c r="KG38" s="398"/>
      <c r="KH38" s="399"/>
      <c r="KI38" s="399"/>
      <c r="KJ38" s="397"/>
      <c r="KK38" s="398"/>
      <c r="KL38" s="228"/>
    </row>
    <row r="39" spans="2:298" ht="44.15" customHeight="1" x14ac:dyDescent="0.3">
      <c r="B39" s="24"/>
      <c r="C39" s="226" t="s">
        <v>159</v>
      </c>
      <c r="D39" s="399"/>
      <c r="E39" s="399"/>
      <c r="F39" s="397"/>
      <c r="G39" s="398"/>
      <c r="H39" s="399"/>
      <c r="I39" s="399"/>
      <c r="J39" s="397"/>
      <c r="K39" s="398"/>
      <c r="L39" s="399"/>
      <c r="M39" s="399"/>
      <c r="N39" s="397"/>
      <c r="O39" s="398"/>
      <c r="P39" s="399"/>
      <c r="Q39" s="399"/>
      <c r="R39" s="397"/>
      <c r="S39" s="398"/>
      <c r="T39" s="399"/>
      <c r="U39" s="399"/>
      <c r="V39" s="397"/>
      <c r="W39" s="398"/>
      <c r="X39" s="399"/>
      <c r="Y39" s="399"/>
      <c r="Z39" s="397"/>
      <c r="AA39" s="398"/>
      <c r="AB39" s="25"/>
      <c r="AF39" s="24"/>
      <c r="AG39" s="226" t="s">
        <v>159</v>
      </c>
      <c r="AH39" s="399"/>
      <c r="AI39" s="399"/>
      <c r="AJ39" s="397"/>
      <c r="AK39" s="398"/>
      <c r="AL39" s="399"/>
      <c r="AM39" s="399"/>
      <c r="AN39" s="397"/>
      <c r="AO39" s="398"/>
      <c r="AP39" s="399"/>
      <c r="AQ39" s="399"/>
      <c r="AR39" s="397"/>
      <c r="AS39" s="398"/>
      <c r="AT39" s="399"/>
      <c r="AU39" s="399"/>
      <c r="AV39" s="397"/>
      <c r="AW39" s="398"/>
      <c r="AX39" s="399"/>
      <c r="AY39" s="399"/>
      <c r="AZ39" s="397"/>
      <c r="BA39" s="398"/>
      <c r="BB39" s="399"/>
      <c r="BC39" s="399"/>
      <c r="BD39" s="397"/>
      <c r="BE39" s="398"/>
      <c r="BF39" s="25"/>
      <c r="BJ39" s="24"/>
      <c r="BK39" s="226" t="s">
        <v>159</v>
      </c>
      <c r="BL39" s="399"/>
      <c r="BM39" s="399"/>
      <c r="BN39" s="397"/>
      <c r="BO39" s="398"/>
      <c r="BP39" s="399"/>
      <c r="BQ39" s="399"/>
      <c r="BR39" s="397"/>
      <c r="BS39" s="398"/>
      <c r="BT39" s="399"/>
      <c r="BU39" s="399"/>
      <c r="BV39" s="397"/>
      <c r="BW39" s="398"/>
      <c r="BX39" s="399"/>
      <c r="BY39" s="399"/>
      <c r="BZ39" s="397"/>
      <c r="CA39" s="398"/>
      <c r="CB39" s="399"/>
      <c r="CC39" s="399"/>
      <c r="CD39" s="397"/>
      <c r="CE39" s="398"/>
      <c r="CF39" s="399"/>
      <c r="CG39" s="399"/>
      <c r="CH39" s="397"/>
      <c r="CI39" s="398"/>
      <c r="CJ39" s="25"/>
      <c r="CN39" s="24"/>
      <c r="CO39" s="226" t="s">
        <v>159</v>
      </c>
      <c r="CP39" s="399"/>
      <c r="CQ39" s="399"/>
      <c r="CR39" s="397"/>
      <c r="CS39" s="398"/>
      <c r="CT39" s="399"/>
      <c r="CU39" s="399"/>
      <c r="CV39" s="397"/>
      <c r="CW39" s="398"/>
      <c r="CX39" s="399"/>
      <c r="CY39" s="399"/>
      <c r="CZ39" s="397"/>
      <c r="DA39" s="398"/>
      <c r="DB39" s="399"/>
      <c r="DC39" s="399"/>
      <c r="DD39" s="397"/>
      <c r="DE39" s="398"/>
      <c r="DF39" s="399"/>
      <c r="DG39" s="399"/>
      <c r="DH39" s="397"/>
      <c r="DI39" s="398"/>
      <c r="DJ39" s="399"/>
      <c r="DK39" s="399"/>
      <c r="DL39" s="397"/>
      <c r="DM39" s="398"/>
      <c r="DN39" s="25"/>
      <c r="DR39" s="24"/>
      <c r="DS39" s="226" t="s">
        <v>159</v>
      </c>
      <c r="DT39" s="399"/>
      <c r="DU39" s="399"/>
      <c r="DV39" s="397"/>
      <c r="DW39" s="398"/>
      <c r="DX39" s="399"/>
      <c r="DY39" s="399"/>
      <c r="DZ39" s="397"/>
      <c r="EA39" s="398"/>
      <c r="EB39" s="399"/>
      <c r="EC39" s="399"/>
      <c r="ED39" s="397"/>
      <c r="EE39" s="398"/>
      <c r="EF39" s="399"/>
      <c r="EG39" s="399"/>
      <c r="EH39" s="397"/>
      <c r="EI39" s="398"/>
      <c r="EJ39" s="399"/>
      <c r="EK39" s="399"/>
      <c r="EL39" s="397"/>
      <c r="EM39" s="398"/>
      <c r="EN39" s="399"/>
      <c r="EO39" s="399"/>
      <c r="EP39" s="397"/>
      <c r="EQ39" s="398"/>
      <c r="ER39" s="25"/>
      <c r="EV39" s="24"/>
      <c r="EW39" s="226" t="s">
        <v>159</v>
      </c>
      <c r="EX39" s="399"/>
      <c r="EY39" s="399"/>
      <c r="EZ39" s="397"/>
      <c r="FA39" s="398"/>
      <c r="FB39" s="399"/>
      <c r="FC39" s="399"/>
      <c r="FD39" s="397"/>
      <c r="FE39" s="398"/>
      <c r="FF39" s="399"/>
      <c r="FG39" s="399"/>
      <c r="FH39" s="397"/>
      <c r="FI39" s="398"/>
      <c r="FJ39" s="399"/>
      <c r="FK39" s="399"/>
      <c r="FL39" s="397"/>
      <c r="FM39" s="398"/>
      <c r="FN39" s="399"/>
      <c r="FO39" s="399"/>
      <c r="FP39" s="397"/>
      <c r="FQ39" s="398"/>
      <c r="FR39" s="399"/>
      <c r="FS39" s="399"/>
      <c r="FT39" s="397"/>
      <c r="FU39" s="398"/>
      <c r="FV39" s="25"/>
      <c r="FZ39" s="24"/>
      <c r="GA39" s="226" t="s">
        <v>159</v>
      </c>
      <c r="GB39" s="399"/>
      <c r="GC39" s="399"/>
      <c r="GD39" s="397"/>
      <c r="GE39" s="398"/>
      <c r="GF39" s="399"/>
      <c r="GG39" s="399"/>
      <c r="GH39" s="397"/>
      <c r="GI39" s="398"/>
      <c r="GJ39" s="399"/>
      <c r="GK39" s="399"/>
      <c r="GL39" s="397"/>
      <c r="GM39" s="398"/>
      <c r="GN39" s="399"/>
      <c r="GO39" s="399"/>
      <c r="GP39" s="397"/>
      <c r="GQ39" s="398"/>
      <c r="GR39" s="399"/>
      <c r="GS39" s="399"/>
      <c r="GT39" s="397"/>
      <c r="GU39" s="398"/>
      <c r="GV39" s="399"/>
      <c r="GW39" s="399"/>
      <c r="GX39" s="397"/>
      <c r="GY39" s="398"/>
      <c r="GZ39" s="25"/>
      <c r="HD39" s="24"/>
      <c r="HE39" s="226" t="s">
        <v>159</v>
      </c>
      <c r="HF39" s="399"/>
      <c r="HG39" s="399"/>
      <c r="HH39" s="397"/>
      <c r="HI39" s="398"/>
      <c r="HJ39" s="399"/>
      <c r="HK39" s="399"/>
      <c r="HL39" s="397"/>
      <c r="HM39" s="398"/>
      <c r="HN39" s="399"/>
      <c r="HO39" s="399"/>
      <c r="HP39" s="397"/>
      <c r="HQ39" s="398"/>
      <c r="HR39" s="399"/>
      <c r="HS39" s="399"/>
      <c r="HT39" s="397"/>
      <c r="HU39" s="398"/>
      <c r="HV39" s="399"/>
      <c r="HW39" s="399"/>
      <c r="HX39" s="397"/>
      <c r="HY39" s="398"/>
      <c r="HZ39" s="399"/>
      <c r="IA39" s="399"/>
      <c r="IB39" s="397"/>
      <c r="IC39" s="398"/>
      <c r="ID39" s="25"/>
      <c r="IH39" s="24"/>
      <c r="II39" s="226" t="s">
        <v>159</v>
      </c>
      <c r="IJ39" s="399"/>
      <c r="IK39" s="399"/>
      <c r="IL39" s="397"/>
      <c r="IM39" s="398"/>
      <c r="IN39" s="399"/>
      <c r="IO39" s="399"/>
      <c r="IP39" s="397"/>
      <c r="IQ39" s="398"/>
      <c r="IR39" s="399"/>
      <c r="IS39" s="399"/>
      <c r="IT39" s="397"/>
      <c r="IU39" s="398"/>
      <c r="IV39" s="399"/>
      <c r="IW39" s="399"/>
      <c r="IX39" s="397"/>
      <c r="IY39" s="398"/>
      <c r="IZ39" s="399"/>
      <c r="JA39" s="399"/>
      <c r="JB39" s="397"/>
      <c r="JC39" s="398"/>
      <c r="JD39" s="399"/>
      <c r="JE39" s="399"/>
      <c r="JF39" s="397"/>
      <c r="JG39" s="398"/>
      <c r="JH39" s="25"/>
      <c r="JL39" s="24"/>
      <c r="JM39" s="226" t="s">
        <v>159</v>
      </c>
      <c r="JN39" s="399"/>
      <c r="JO39" s="399"/>
      <c r="JP39" s="397"/>
      <c r="JQ39" s="398"/>
      <c r="JR39" s="399"/>
      <c r="JS39" s="399"/>
      <c r="JT39" s="397"/>
      <c r="JU39" s="398"/>
      <c r="JV39" s="399"/>
      <c r="JW39" s="399"/>
      <c r="JX39" s="397"/>
      <c r="JY39" s="398"/>
      <c r="JZ39" s="399"/>
      <c r="KA39" s="399"/>
      <c r="KB39" s="397"/>
      <c r="KC39" s="398"/>
      <c r="KD39" s="399"/>
      <c r="KE39" s="399"/>
      <c r="KF39" s="397"/>
      <c r="KG39" s="398"/>
      <c r="KH39" s="399"/>
      <c r="KI39" s="399"/>
      <c r="KJ39" s="397"/>
      <c r="KK39" s="398"/>
      <c r="KL39" s="25"/>
    </row>
    <row r="40" spans="2:298" ht="44.15" customHeight="1" x14ac:dyDescent="0.3">
      <c r="B40" s="24"/>
      <c r="C40" s="226" t="s">
        <v>160</v>
      </c>
      <c r="D40" s="396"/>
      <c r="E40" s="396"/>
      <c r="F40" s="397"/>
      <c r="G40" s="398" t="str">
        <f>IF(F40="","",(F40-D40)/D40)</f>
        <v/>
      </c>
      <c r="H40" s="396"/>
      <c r="I40" s="396"/>
      <c r="J40" s="397"/>
      <c r="K40" s="398" t="str">
        <f t="shared" ref="K40" si="60">IF(J40="","",(J40-H40)/H40)</f>
        <v/>
      </c>
      <c r="L40" s="396"/>
      <c r="M40" s="396"/>
      <c r="N40" s="397"/>
      <c r="O40" s="398" t="str">
        <f t="shared" ref="O40" si="61">IF(N40="","",(N40-L40)/L40)</f>
        <v/>
      </c>
      <c r="P40" s="396"/>
      <c r="Q40" s="396"/>
      <c r="R40" s="397"/>
      <c r="S40" s="398" t="str">
        <f t="shared" ref="S40" si="62">IF(R40="","",(R40-P40)/P40)</f>
        <v/>
      </c>
      <c r="T40" s="396"/>
      <c r="U40" s="396"/>
      <c r="V40" s="397"/>
      <c r="W40" s="398" t="str">
        <f t="shared" ref="W40" si="63">IF(V40="","",(V40-T40)/T40)</f>
        <v/>
      </c>
      <c r="X40" s="396"/>
      <c r="Y40" s="396"/>
      <c r="Z40" s="397"/>
      <c r="AA40" s="398" t="str">
        <f t="shared" ref="AA40" si="64">IF(Z40="","",(Z40-X40)/X40)</f>
        <v/>
      </c>
      <c r="AB40" s="25"/>
      <c r="AF40" s="24"/>
      <c r="AG40" s="226" t="s">
        <v>160</v>
      </c>
      <c r="AH40" s="396"/>
      <c r="AI40" s="396"/>
      <c r="AJ40" s="397"/>
      <c r="AK40" s="398" t="str">
        <f>IF(AJ40="","",(AJ40-AH40)/AH40)</f>
        <v/>
      </c>
      <c r="AL40" s="396"/>
      <c r="AM40" s="396"/>
      <c r="AN40" s="397"/>
      <c r="AO40" s="398" t="str">
        <f t="shared" ref="AO40" si="65">IF(AN40="","",(AN40-AL40)/AL40)</f>
        <v/>
      </c>
      <c r="AP40" s="396"/>
      <c r="AQ40" s="396"/>
      <c r="AR40" s="397"/>
      <c r="AS40" s="398" t="str">
        <f t="shared" ref="AS40" si="66">IF(AR40="","",(AR40-AP40)/AP40)</f>
        <v/>
      </c>
      <c r="AT40" s="396"/>
      <c r="AU40" s="396"/>
      <c r="AV40" s="397"/>
      <c r="AW40" s="398" t="str">
        <f t="shared" ref="AW40" si="67">IF(AV40="","",(AV40-AT40)/AT40)</f>
        <v/>
      </c>
      <c r="AX40" s="396"/>
      <c r="AY40" s="396"/>
      <c r="AZ40" s="397"/>
      <c r="BA40" s="398" t="str">
        <f t="shared" ref="BA40" si="68">IF(AZ40="","",(AZ40-AX40)/AX40)</f>
        <v/>
      </c>
      <c r="BB40" s="396"/>
      <c r="BC40" s="396"/>
      <c r="BD40" s="397"/>
      <c r="BE40" s="398" t="str">
        <f t="shared" ref="BE40" si="69">IF(BD40="","",(BD40-BB40)/BB40)</f>
        <v/>
      </c>
      <c r="BF40" s="25"/>
      <c r="BJ40" s="24"/>
      <c r="BK40" s="226" t="s">
        <v>160</v>
      </c>
      <c r="BL40" s="396"/>
      <c r="BM40" s="396"/>
      <c r="BN40" s="397"/>
      <c r="BO40" s="398" t="str">
        <f>IF(BN40="","",(BN40-BL40)/BL40)</f>
        <v/>
      </c>
      <c r="BP40" s="396"/>
      <c r="BQ40" s="396"/>
      <c r="BR40" s="397"/>
      <c r="BS40" s="398" t="str">
        <f t="shared" ref="BS40" si="70">IF(BR40="","",(BR40-BP40)/BP40)</f>
        <v/>
      </c>
      <c r="BT40" s="396"/>
      <c r="BU40" s="396"/>
      <c r="BV40" s="397"/>
      <c r="BW40" s="398" t="str">
        <f t="shared" ref="BW40" si="71">IF(BV40="","",(BV40-BT40)/BT40)</f>
        <v/>
      </c>
      <c r="BX40" s="396"/>
      <c r="BY40" s="396"/>
      <c r="BZ40" s="397"/>
      <c r="CA40" s="398" t="str">
        <f t="shared" ref="CA40" si="72">IF(BZ40="","",(BZ40-BX40)/BX40)</f>
        <v/>
      </c>
      <c r="CB40" s="396"/>
      <c r="CC40" s="396"/>
      <c r="CD40" s="397"/>
      <c r="CE40" s="398" t="str">
        <f t="shared" ref="CE40" si="73">IF(CD40="","",(CD40-CB40)/CB40)</f>
        <v/>
      </c>
      <c r="CF40" s="396"/>
      <c r="CG40" s="396"/>
      <c r="CH40" s="397"/>
      <c r="CI40" s="398" t="str">
        <f t="shared" ref="CI40" si="74">IF(CH40="","",(CH40-CF40)/CF40)</f>
        <v/>
      </c>
      <c r="CJ40" s="25"/>
      <c r="CN40" s="24"/>
      <c r="CO40" s="226" t="s">
        <v>160</v>
      </c>
      <c r="CP40" s="396"/>
      <c r="CQ40" s="396"/>
      <c r="CR40" s="397"/>
      <c r="CS40" s="398" t="str">
        <f>IF(CR40="","",(CR40-CP40)/CP40)</f>
        <v/>
      </c>
      <c r="CT40" s="396"/>
      <c r="CU40" s="396"/>
      <c r="CV40" s="397"/>
      <c r="CW40" s="398" t="str">
        <f t="shared" ref="CW40" si="75">IF(CV40="","",(CV40-CT40)/CT40)</f>
        <v/>
      </c>
      <c r="CX40" s="396"/>
      <c r="CY40" s="396"/>
      <c r="CZ40" s="397"/>
      <c r="DA40" s="398" t="str">
        <f t="shared" ref="DA40" si="76">IF(CZ40="","",(CZ40-CX40)/CX40)</f>
        <v/>
      </c>
      <c r="DB40" s="396"/>
      <c r="DC40" s="396"/>
      <c r="DD40" s="397"/>
      <c r="DE40" s="398" t="str">
        <f t="shared" ref="DE40" si="77">IF(DD40="","",(DD40-DB40)/DB40)</f>
        <v/>
      </c>
      <c r="DF40" s="396"/>
      <c r="DG40" s="396"/>
      <c r="DH40" s="397"/>
      <c r="DI40" s="398" t="str">
        <f t="shared" ref="DI40" si="78">IF(DH40="","",(DH40-DF40)/DF40)</f>
        <v/>
      </c>
      <c r="DJ40" s="396"/>
      <c r="DK40" s="396"/>
      <c r="DL40" s="397"/>
      <c r="DM40" s="398" t="str">
        <f t="shared" ref="DM40" si="79">IF(DL40="","",(DL40-DJ40)/DJ40)</f>
        <v/>
      </c>
      <c r="DN40" s="25"/>
      <c r="DR40" s="24"/>
      <c r="DS40" s="226" t="s">
        <v>160</v>
      </c>
      <c r="DT40" s="396"/>
      <c r="DU40" s="396"/>
      <c r="DV40" s="397"/>
      <c r="DW40" s="398" t="str">
        <f>IF(DV40="","",(DV40-DT40)/DT40)</f>
        <v/>
      </c>
      <c r="DX40" s="396"/>
      <c r="DY40" s="396"/>
      <c r="DZ40" s="397"/>
      <c r="EA40" s="398" t="str">
        <f t="shared" ref="EA40" si="80">IF(DZ40="","",(DZ40-DX40)/DX40)</f>
        <v/>
      </c>
      <c r="EB40" s="396"/>
      <c r="EC40" s="396"/>
      <c r="ED40" s="397"/>
      <c r="EE40" s="398" t="str">
        <f t="shared" ref="EE40" si="81">IF(ED40="","",(ED40-EB40)/EB40)</f>
        <v/>
      </c>
      <c r="EF40" s="396"/>
      <c r="EG40" s="396"/>
      <c r="EH40" s="397"/>
      <c r="EI40" s="398" t="str">
        <f t="shared" ref="EI40" si="82">IF(EH40="","",(EH40-EF40)/EF40)</f>
        <v/>
      </c>
      <c r="EJ40" s="396"/>
      <c r="EK40" s="396"/>
      <c r="EL40" s="397"/>
      <c r="EM40" s="398" t="str">
        <f t="shared" ref="EM40" si="83">IF(EL40="","",(EL40-EJ40)/EJ40)</f>
        <v/>
      </c>
      <c r="EN40" s="396"/>
      <c r="EO40" s="396"/>
      <c r="EP40" s="397"/>
      <c r="EQ40" s="398" t="str">
        <f t="shared" ref="EQ40" si="84">IF(EP40="","",(EP40-EN40)/EN40)</f>
        <v/>
      </c>
      <c r="ER40" s="25"/>
      <c r="EV40" s="24"/>
      <c r="EW40" s="226" t="s">
        <v>160</v>
      </c>
      <c r="EX40" s="396"/>
      <c r="EY40" s="396"/>
      <c r="EZ40" s="397"/>
      <c r="FA40" s="398" t="str">
        <f>IF(EZ40="","",(EZ40-EX40)/EX40)</f>
        <v/>
      </c>
      <c r="FB40" s="396"/>
      <c r="FC40" s="396"/>
      <c r="FD40" s="397"/>
      <c r="FE40" s="398" t="str">
        <f t="shared" ref="FE40" si="85">IF(FD40="","",(FD40-FB40)/FB40)</f>
        <v/>
      </c>
      <c r="FF40" s="396"/>
      <c r="FG40" s="396"/>
      <c r="FH40" s="397"/>
      <c r="FI40" s="398" t="str">
        <f t="shared" ref="FI40" si="86">IF(FH40="","",(FH40-FF40)/FF40)</f>
        <v/>
      </c>
      <c r="FJ40" s="396"/>
      <c r="FK40" s="396"/>
      <c r="FL40" s="397"/>
      <c r="FM40" s="398" t="str">
        <f t="shared" ref="FM40" si="87">IF(FL40="","",(FL40-FJ40)/FJ40)</f>
        <v/>
      </c>
      <c r="FN40" s="396"/>
      <c r="FO40" s="396"/>
      <c r="FP40" s="397"/>
      <c r="FQ40" s="398" t="str">
        <f t="shared" ref="FQ40" si="88">IF(FP40="","",(FP40-FN40)/FN40)</f>
        <v/>
      </c>
      <c r="FR40" s="396"/>
      <c r="FS40" s="396"/>
      <c r="FT40" s="397"/>
      <c r="FU40" s="398" t="str">
        <f t="shared" ref="FU40" si="89">IF(FT40="","",(FT40-FR40)/FR40)</f>
        <v/>
      </c>
      <c r="FV40" s="25"/>
      <c r="FZ40" s="24"/>
      <c r="GA40" s="226" t="s">
        <v>160</v>
      </c>
      <c r="GB40" s="396"/>
      <c r="GC40" s="396"/>
      <c r="GD40" s="397"/>
      <c r="GE40" s="398" t="str">
        <f>IF(GD40="","",(GD40-GB40)/GB40)</f>
        <v/>
      </c>
      <c r="GF40" s="396"/>
      <c r="GG40" s="396"/>
      <c r="GH40" s="397"/>
      <c r="GI40" s="398" t="str">
        <f t="shared" ref="GI40" si="90">IF(GH40="","",(GH40-GF40)/GF40)</f>
        <v/>
      </c>
      <c r="GJ40" s="396"/>
      <c r="GK40" s="396"/>
      <c r="GL40" s="397"/>
      <c r="GM40" s="398" t="str">
        <f t="shared" ref="GM40" si="91">IF(GL40="","",(GL40-GJ40)/GJ40)</f>
        <v/>
      </c>
      <c r="GN40" s="396"/>
      <c r="GO40" s="396"/>
      <c r="GP40" s="397"/>
      <c r="GQ40" s="398" t="str">
        <f t="shared" ref="GQ40" si="92">IF(GP40="","",(GP40-GN40)/GN40)</f>
        <v/>
      </c>
      <c r="GR40" s="396"/>
      <c r="GS40" s="396"/>
      <c r="GT40" s="397"/>
      <c r="GU40" s="398" t="str">
        <f t="shared" ref="GU40" si="93">IF(GT40="","",(GT40-GR40)/GR40)</f>
        <v/>
      </c>
      <c r="GV40" s="396"/>
      <c r="GW40" s="396"/>
      <c r="GX40" s="397"/>
      <c r="GY40" s="398" t="str">
        <f t="shared" ref="GY40" si="94">IF(GX40="","",(GX40-GV40)/GV40)</f>
        <v/>
      </c>
      <c r="GZ40" s="25"/>
      <c r="HD40" s="24"/>
      <c r="HE40" s="226" t="s">
        <v>160</v>
      </c>
      <c r="HF40" s="396"/>
      <c r="HG40" s="396"/>
      <c r="HH40" s="397"/>
      <c r="HI40" s="398" t="str">
        <f>IF(HH40="","",(HH40-HF40)/HF40)</f>
        <v/>
      </c>
      <c r="HJ40" s="396"/>
      <c r="HK40" s="396"/>
      <c r="HL40" s="397"/>
      <c r="HM40" s="398" t="str">
        <f t="shared" ref="HM40" si="95">IF(HL40="","",(HL40-HJ40)/HJ40)</f>
        <v/>
      </c>
      <c r="HN40" s="396"/>
      <c r="HO40" s="396"/>
      <c r="HP40" s="397"/>
      <c r="HQ40" s="398" t="str">
        <f t="shared" ref="HQ40" si="96">IF(HP40="","",(HP40-HN40)/HN40)</f>
        <v/>
      </c>
      <c r="HR40" s="396"/>
      <c r="HS40" s="396"/>
      <c r="HT40" s="397"/>
      <c r="HU40" s="398" t="str">
        <f t="shared" ref="HU40" si="97">IF(HT40="","",(HT40-HR40)/HR40)</f>
        <v/>
      </c>
      <c r="HV40" s="396"/>
      <c r="HW40" s="396"/>
      <c r="HX40" s="397"/>
      <c r="HY40" s="398" t="str">
        <f t="shared" ref="HY40" si="98">IF(HX40="","",(HX40-HV40)/HV40)</f>
        <v/>
      </c>
      <c r="HZ40" s="396"/>
      <c r="IA40" s="396"/>
      <c r="IB40" s="397"/>
      <c r="IC40" s="398" t="str">
        <f t="shared" ref="IC40" si="99">IF(IB40="","",(IB40-HZ40)/HZ40)</f>
        <v/>
      </c>
      <c r="ID40" s="25"/>
      <c r="IH40" s="24"/>
      <c r="II40" s="226" t="s">
        <v>160</v>
      </c>
      <c r="IJ40" s="396"/>
      <c r="IK40" s="396"/>
      <c r="IL40" s="397"/>
      <c r="IM40" s="398" t="str">
        <f>IF(IL40="","",(IL40-IJ40)/IJ40)</f>
        <v/>
      </c>
      <c r="IN40" s="396"/>
      <c r="IO40" s="396"/>
      <c r="IP40" s="397"/>
      <c r="IQ40" s="398" t="str">
        <f t="shared" ref="IQ40" si="100">IF(IP40="","",(IP40-IN40)/IN40)</f>
        <v/>
      </c>
      <c r="IR40" s="396"/>
      <c r="IS40" s="396"/>
      <c r="IT40" s="397"/>
      <c r="IU40" s="398" t="str">
        <f t="shared" ref="IU40" si="101">IF(IT40="","",(IT40-IR40)/IR40)</f>
        <v/>
      </c>
      <c r="IV40" s="396"/>
      <c r="IW40" s="396"/>
      <c r="IX40" s="397"/>
      <c r="IY40" s="398" t="str">
        <f t="shared" ref="IY40" si="102">IF(IX40="","",(IX40-IV40)/IV40)</f>
        <v/>
      </c>
      <c r="IZ40" s="396"/>
      <c r="JA40" s="396"/>
      <c r="JB40" s="397"/>
      <c r="JC40" s="398" t="str">
        <f t="shared" ref="JC40" si="103">IF(JB40="","",(JB40-IZ40)/IZ40)</f>
        <v/>
      </c>
      <c r="JD40" s="396"/>
      <c r="JE40" s="396"/>
      <c r="JF40" s="397"/>
      <c r="JG40" s="398" t="str">
        <f t="shared" ref="JG40" si="104">IF(JF40="","",(JF40-JD40)/JD40)</f>
        <v/>
      </c>
      <c r="JH40" s="25"/>
      <c r="JL40" s="24"/>
      <c r="JM40" s="226" t="s">
        <v>160</v>
      </c>
      <c r="JN40" s="396"/>
      <c r="JO40" s="396"/>
      <c r="JP40" s="397"/>
      <c r="JQ40" s="398" t="str">
        <f>IF(JP40="","",(JP40-JN40)/JN40)</f>
        <v/>
      </c>
      <c r="JR40" s="396"/>
      <c r="JS40" s="396"/>
      <c r="JT40" s="397"/>
      <c r="JU40" s="398" t="str">
        <f t="shared" ref="JU40" si="105">IF(JT40="","",(JT40-JR40)/JR40)</f>
        <v/>
      </c>
      <c r="JV40" s="396"/>
      <c r="JW40" s="396"/>
      <c r="JX40" s="397"/>
      <c r="JY40" s="398" t="str">
        <f t="shared" ref="JY40" si="106">IF(JX40="","",(JX40-JV40)/JV40)</f>
        <v/>
      </c>
      <c r="JZ40" s="396"/>
      <c r="KA40" s="396"/>
      <c r="KB40" s="397"/>
      <c r="KC40" s="398" t="str">
        <f t="shared" ref="KC40" si="107">IF(KB40="","",(KB40-JZ40)/JZ40)</f>
        <v/>
      </c>
      <c r="KD40" s="396"/>
      <c r="KE40" s="396"/>
      <c r="KF40" s="397"/>
      <c r="KG40" s="398" t="str">
        <f t="shared" ref="KG40" si="108">IF(KF40="","",(KF40-KD40)/KD40)</f>
        <v/>
      </c>
      <c r="KH40" s="396"/>
      <c r="KI40" s="396"/>
      <c r="KJ40" s="397"/>
      <c r="KK40" s="398" t="str">
        <f t="shared" ref="KK40" si="109">IF(KJ40="","",(KJ40-KH40)/KH40)</f>
        <v/>
      </c>
      <c r="KL40" s="25"/>
    </row>
    <row r="41" spans="2:298" ht="10" customHeight="1" thickBot="1" x14ac:dyDescent="0.35">
      <c r="B41" s="33"/>
      <c r="C41" s="34"/>
      <c r="D41" s="37"/>
      <c r="E41" s="37"/>
      <c r="F41" s="37"/>
      <c r="G41" s="37"/>
      <c r="H41" s="36"/>
      <c r="I41" s="36"/>
      <c r="J41" s="37"/>
      <c r="K41" s="36"/>
      <c r="L41" s="37"/>
      <c r="M41" s="37"/>
      <c r="N41" s="36"/>
      <c r="O41" s="37"/>
      <c r="P41" s="36"/>
      <c r="Q41" s="36"/>
      <c r="R41" s="37"/>
      <c r="S41" s="36"/>
      <c r="T41" s="36"/>
      <c r="U41" s="36"/>
      <c r="V41" s="36"/>
      <c r="W41" s="36"/>
      <c r="X41" s="36"/>
      <c r="Y41" s="36"/>
      <c r="Z41" s="36"/>
      <c r="AA41" s="36"/>
      <c r="AB41" s="38"/>
      <c r="AF41" s="33"/>
      <c r="AG41" s="34"/>
      <c r="AH41" s="37"/>
      <c r="AI41" s="37"/>
      <c r="AJ41" s="37"/>
      <c r="AK41" s="37"/>
      <c r="AL41" s="36"/>
      <c r="AM41" s="36"/>
      <c r="AN41" s="37"/>
      <c r="AO41" s="36"/>
      <c r="AP41" s="37"/>
      <c r="AQ41" s="37"/>
      <c r="AR41" s="36"/>
      <c r="AS41" s="37"/>
      <c r="AT41" s="36"/>
      <c r="AU41" s="36"/>
      <c r="AV41" s="37"/>
      <c r="AW41" s="36"/>
      <c r="AX41" s="36"/>
      <c r="AY41" s="36"/>
      <c r="AZ41" s="36"/>
      <c r="BA41" s="36"/>
      <c r="BB41" s="36"/>
      <c r="BC41" s="36"/>
      <c r="BD41" s="36"/>
      <c r="BE41" s="36"/>
      <c r="BF41" s="38"/>
      <c r="BJ41" s="33"/>
      <c r="BK41" s="34"/>
      <c r="BL41" s="37"/>
      <c r="BM41" s="37"/>
      <c r="BN41" s="37"/>
      <c r="BO41" s="37"/>
      <c r="BP41" s="36"/>
      <c r="BQ41" s="36"/>
      <c r="BR41" s="37"/>
      <c r="BS41" s="36"/>
      <c r="BT41" s="37"/>
      <c r="BU41" s="37"/>
      <c r="BV41" s="36"/>
      <c r="BW41" s="37"/>
      <c r="BX41" s="36"/>
      <c r="BY41" s="36"/>
      <c r="BZ41" s="37"/>
      <c r="CA41" s="36"/>
      <c r="CB41" s="36"/>
      <c r="CC41" s="36"/>
      <c r="CD41" s="36"/>
      <c r="CE41" s="36"/>
      <c r="CF41" s="36"/>
      <c r="CG41" s="36"/>
      <c r="CH41" s="36"/>
      <c r="CI41" s="36"/>
      <c r="CJ41" s="38"/>
      <c r="CN41" s="33"/>
      <c r="CO41" s="34"/>
      <c r="CP41" s="37"/>
      <c r="CQ41" s="37"/>
      <c r="CR41" s="37"/>
      <c r="CS41" s="37"/>
      <c r="CT41" s="36"/>
      <c r="CU41" s="36"/>
      <c r="CV41" s="37"/>
      <c r="CW41" s="36"/>
      <c r="CX41" s="37"/>
      <c r="CY41" s="37"/>
      <c r="CZ41" s="36"/>
      <c r="DA41" s="37"/>
      <c r="DB41" s="36"/>
      <c r="DC41" s="36"/>
      <c r="DD41" s="37"/>
      <c r="DE41" s="36"/>
      <c r="DF41" s="36"/>
      <c r="DG41" s="36"/>
      <c r="DH41" s="36"/>
      <c r="DI41" s="36"/>
      <c r="DJ41" s="36"/>
      <c r="DK41" s="36"/>
      <c r="DL41" s="36"/>
      <c r="DM41" s="36"/>
      <c r="DN41" s="38"/>
      <c r="DR41" s="33"/>
      <c r="DS41" s="34"/>
      <c r="DT41" s="37"/>
      <c r="DU41" s="37"/>
      <c r="DV41" s="37"/>
      <c r="DW41" s="37"/>
      <c r="DX41" s="36"/>
      <c r="DY41" s="36"/>
      <c r="DZ41" s="37"/>
      <c r="EA41" s="36"/>
      <c r="EB41" s="37"/>
      <c r="EC41" s="37"/>
      <c r="ED41" s="36"/>
      <c r="EE41" s="37"/>
      <c r="EF41" s="36"/>
      <c r="EG41" s="36"/>
      <c r="EH41" s="37"/>
      <c r="EI41" s="36"/>
      <c r="EJ41" s="36"/>
      <c r="EK41" s="36"/>
      <c r="EL41" s="36"/>
      <c r="EM41" s="36"/>
      <c r="EN41" s="36"/>
      <c r="EO41" s="36"/>
      <c r="EP41" s="36"/>
      <c r="EQ41" s="36"/>
      <c r="ER41" s="38"/>
      <c r="EV41" s="33"/>
      <c r="EW41" s="34"/>
      <c r="EX41" s="37"/>
      <c r="EY41" s="37"/>
      <c r="EZ41" s="37"/>
      <c r="FA41" s="37"/>
      <c r="FB41" s="36"/>
      <c r="FC41" s="36"/>
      <c r="FD41" s="37"/>
      <c r="FE41" s="36"/>
      <c r="FF41" s="37"/>
      <c r="FG41" s="37"/>
      <c r="FH41" s="36"/>
      <c r="FI41" s="37"/>
      <c r="FJ41" s="36"/>
      <c r="FK41" s="36"/>
      <c r="FL41" s="37"/>
      <c r="FM41" s="36"/>
      <c r="FN41" s="36"/>
      <c r="FO41" s="36"/>
      <c r="FP41" s="36"/>
      <c r="FQ41" s="36"/>
      <c r="FR41" s="36"/>
      <c r="FS41" s="36"/>
      <c r="FT41" s="36"/>
      <c r="FU41" s="36"/>
      <c r="FV41" s="38"/>
      <c r="FZ41" s="33"/>
      <c r="GA41" s="34"/>
      <c r="GB41" s="37"/>
      <c r="GC41" s="37"/>
      <c r="GD41" s="37"/>
      <c r="GE41" s="37"/>
      <c r="GF41" s="36"/>
      <c r="GG41" s="36"/>
      <c r="GH41" s="37"/>
      <c r="GI41" s="36"/>
      <c r="GJ41" s="37"/>
      <c r="GK41" s="37"/>
      <c r="GL41" s="36"/>
      <c r="GM41" s="37"/>
      <c r="GN41" s="36"/>
      <c r="GO41" s="36"/>
      <c r="GP41" s="37"/>
      <c r="GQ41" s="36"/>
      <c r="GR41" s="36"/>
      <c r="GS41" s="36"/>
      <c r="GT41" s="36"/>
      <c r="GU41" s="36"/>
      <c r="GV41" s="36"/>
      <c r="GW41" s="36"/>
      <c r="GX41" s="36"/>
      <c r="GY41" s="36"/>
      <c r="GZ41" s="38"/>
      <c r="HD41" s="33"/>
      <c r="HE41" s="34"/>
      <c r="HF41" s="37"/>
      <c r="HG41" s="37"/>
      <c r="HH41" s="37"/>
      <c r="HI41" s="37"/>
      <c r="HJ41" s="36"/>
      <c r="HK41" s="36"/>
      <c r="HL41" s="37"/>
      <c r="HM41" s="36"/>
      <c r="HN41" s="37"/>
      <c r="HO41" s="37"/>
      <c r="HP41" s="36"/>
      <c r="HQ41" s="37"/>
      <c r="HR41" s="36"/>
      <c r="HS41" s="36"/>
      <c r="HT41" s="37"/>
      <c r="HU41" s="36"/>
      <c r="HV41" s="36"/>
      <c r="HW41" s="36"/>
      <c r="HX41" s="36"/>
      <c r="HY41" s="36"/>
      <c r="HZ41" s="36"/>
      <c r="IA41" s="36"/>
      <c r="IB41" s="36"/>
      <c r="IC41" s="36"/>
      <c r="ID41" s="38"/>
      <c r="IH41" s="33"/>
      <c r="II41" s="34"/>
      <c r="IJ41" s="37"/>
      <c r="IK41" s="37"/>
      <c r="IL41" s="37"/>
      <c r="IM41" s="37"/>
      <c r="IN41" s="36"/>
      <c r="IO41" s="36"/>
      <c r="IP41" s="37"/>
      <c r="IQ41" s="36"/>
      <c r="IR41" s="37"/>
      <c r="IS41" s="37"/>
      <c r="IT41" s="36"/>
      <c r="IU41" s="37"/>
      <c r="IV41" s="36"/>
      <c r="IW41" s="36"/>
      <c r="IX41" s="37"/>
      <c r="IY41" s="36"/>
      <c r="IZ41" s="36"/>
      <c r="JA41" s="36"/>
      <c r="JB41" s="36"/>
      <c r="JC41" s="36"/>
      <c r="JD41" s="36"/>
      <c r="JE41" s="36"/>
      <c r="JF41" s="36"/>
      <c r="JG41" s="36"/>
      <c r="JH41" s="38"/>
      <c r="JL41" s="33"/>
      <c r="JM41" s="34"/>
      <c r="JN41" s="37"/>
      <c r="JO41" s="37"/>
      <c r="JP41" s="37"/>
      <c r="JQ41" s="37"/>
      <c r="JR41" s="36"/>
      <c r="JS41" s="36"/>
      <c r="JT41" s="37"/>
      <c r="JU41" s="36"/>
      <c r="JV41" s="37"/>
      <c r="JW41" s="37"/>
      <c r="JX41" s="36"/>
      <c r="JY41" s="37"/>
      <c r="JZ41" s="36"/>
      <c r="KA41" s="36"/>
      <c r="KB41" s="37"/>
      <c r="KC41" s="36"/>
      <c r="KD41" s="36"/>
      <c r="KE41" s="36"/>
      <c r="KF41" s="36"/>
      <c r="KG41" s="36"/>
      <c r="KH41" s="36"/>
      <c r="KI41" s="36"/>
      <c r="KJ41" s="36"/>
      <c r="KK41" s="36"/>
      <c r="KL41" s="38"/>
    </row>
    <row r="43" spans="2:298" s="8" customFormat="1" ht="17" x14ac:dyDescent="0.35">
      <c r="C43" s="119" t="s">
        <v>161</v>
      </c>
      <c r="D43" s="3"/>
      <c r="E43" s="3"/>
      <c r="F43" s="3"/>
      <c r="G43" s="3"/>
      <c r="H43" s="11"/>
      <c r="I43" s="11"/>
      <c r="J43" s="3"/>
      <c r="K43" s="11"/>
      <c r="L43" s="3"/>
      <c r="M43" s="3"/>
      <c r="N43" s="11"/>
      <c r="O43" s="3"/>
      <c r="P43" s="11"/>
      <c r="Q43" s="11"/>
      <c r="R43" s="3"/>
      <c r="S43" s="11"/>
      <c r="T43" s="11"/>
      <c r="U43" s="11"/>
      <c r="V43" s="11"/>
      <c r="W43" s="11"/>
      <c r="X43" s="501" t="s">
        <v>87</v>
      </c>
      <c r="Y43" s="502"/>
      <c r="Z43" s="502"/>
      <c r="AA43" s="503"/>
      <c r="AG43" s="119" t="s">
        <v>161</v>
      </c>
      <c r="AH43" s="3"/>
      <c r="AI43" s="3"/>
      <c r="AJ43" s="3"/>
      <c r="AK43" s="3"/>
      <c r="AL43" s="11"/>
      <c r="AM43" s="11"/>
      <c r="AN43" s="3"/>
      <c r="AO43" s="11"/>
      <c r="AP43" s="3"/>
      <c r="AQ43" s="3"/>
      <c r="AR43" s="11"/>
      <c r="AS43" s="3"/>
      <c r="AT43" s="11"/>
      <c r="AU43" s="11"/>
      <c r="AV43" s="3"/>
      <c r="AW43" s="11"/>
      <c r="AX43" s="11"/>
      <c r="AY43" s="11"/>
      <c r="AZ43" s="11"/>
      <c r="BA43" s="11"/>
      <c r="BB43" s="501" t="s">
        <v>87</v>
      </c>
      <c r="BC43" s="502"/>
      <c r="BD43" s="502"/>
      <c r="BE43" s="503"/>
      <c r="BK43" s="119" t="s">
        <v>161</v>
      </c>
      <c r="BL43" s="3"/>
      <c r="BM43" s="3"/>
      <c r="BN43" s="3"/>
      <c r="BO43" s="3"/>
      <c r="BP43" s="11"/>
      <c r="BQ43" s="11"/>
      <c r="BR43" s="3"/>
      <c r="BS43" s="11"/>
      <c r="BT43" s="3"/>
      <c r="BU43" s="3"/>
      <c r="BV43" s="11"/>
      <c r="BW43" s="3"/>
      <c r="BX43" s="11"/>
      <c r="BY43" s="11"/>
      <c r="BZ43" s="3"/>
      <c r="CA43" s="11"/>
      <c r="CB43" s="11"/>
      <c r="CC43" s="11"/>
      <c r="CD43" s="11"/>
      <c r="CE43" s="11"/>
      <c r="CF43" s="501" t="s">
        <v>87</v>
      </c>
      <c r="CG43" s="502"/>
      <c r="CH43" s="502"/>
      <c r="CI43" s="503"/>
      <c r="CO43" s="119" t="s">
        <v>161</v>
      </c>
      <c r="CP43" s="3"/>
      <c r="CQ43" s="3"/>
      <c r="CR43" s="3"/>
      <c r="CS43" s="3"/>
      <c r="CT43" s="11"/>
      <c r="CU43" s="11"/>
      <c r="CV43" s="3"/>
      <c r="CW43" s="11"/>
      <c r="CX43" s="3"/>
      <c r="CY43" s="3"/>
      <c r="CZ43" s="11"/>
      <c r="DA43" s="3"/>
      <c r="DB43" s="11"/>
      <c r="DC43" s="11"/>
      <c r="DD43" s="3"/>
      <c r="DE43" s="11"/>
      <c r="DF43" s="11"/>
      <c r="DG43" s="11"/>
      <c r="DH43" s="11"/>
      <c r="DI43" s="11"/>
      <c r="DJ43" s="501" t="s">
        <v>87</v>
      </c>
      <c r="DK43" s="502"/>
      <c r="DL43" s="502"/>
      <c r="DM43" s="503"/>
      <c r="DS43" s="119" t="s">
        <v>161</v>
      </c>
      <c r="DT43" s="3"/>
      <c r="DU43" s="3"/>
      <c r="DV43" s="3"/>
      <c r="DW43" s="3"/>
      <c r="DX43" s="11"/>
      <c r="DY43" s="11"/>
      <c r="DZ43" s="3"/>
      <c r="EA43" s="11"/>
      <c r="EB43" s="3"/>
      <c r="EC43" s="3"/>
      <c r="ED43" s="11"/>
      <c r="EE43" s="3"/>
      <c r="EF43" s="11"/>
      <c r="EG43" s="11"/>
      <c r="EH43" s="3"/>
      <c r="EI43" s="11"/>
      <c r="EJ43" s="11"/>
      <c r="EK43" s="11"/>
      <c r="EL43" s="11"/>
      <c r="EM43" s="11"/>
      <c r="EN43" s="501" t="s">
        <v>87</v>
      </c>
      <c r="EO43" s="502"/>
      <c r="EP43" s="502"/>
      <c r="EQ43" s="503"/>
      <c r="EW43" s="119" t="s">
        <v>161</v>
      </c>
      <c r="EX43" s="3"/>
      <c r="EY43" s="3"/>
      <c r="EZ43" s="3"/>
      <c r="FA43" s="3"/>
      <c r="FB43" s="11"/>
      <c r="FC43" s="11"/>
      <c r="FD43" s="3"/>
      <c r="FE43" s="11"/>
      <c r="FF43" s="3"/>
      <c r="FG43" s="3"/>
      <c r="FH43" s="11"/>
      <c r="FI43" s="3"/>
      <c r="FJ43" s="11"/>
      <c r="FK43" s="11"/>
      <c r="FL43" s="3"/>
      <c r="FM43" s="11"/>
      <c r="FN43" s="11"/>
      <c r="FO43" s="11"/>
      <c r="FP43" s="11"/>
      <c r="FQ43" s="11"/>
      <c r="FR43" s="501" t="s">
        <v>87</v>
      </c>
      <c r="FS43" s="502"/>
      <c r="FT43" s="502"/>
      <c r="FU43" s="503"/>
      <c r="GA43" s="119" t="s">
        <v>161</v>
      </c>
      <c r="GB43" s="3"/>
      <c r="GC43" s="3"/>
      <c r="GD43" s="3"/>
      <c r="GE43" s="3"/>
      <c r="GF43" s="11"/>
      <c r="GG43" s="11"/>
      <c r="GH43" s="3"/>
      <c r="GI43" s="11"/>
      <c r="GJ43" s="3"/>
      <c r="GK43" s="3"/>
      <c r="GL43" s="11"/>
      <c r="GM43" s="3"/>
      <c r="GN43" s="11"/>
      <c r="GO43" s="11"/>
      <c r="GP43" s="3"/>
      <c r="GQ43" s="11"/>
      <c r="GR43" s="11"/>
      <c r="GS43" s="11"/>
      <c r="GT43" s="11"/>
      <c r="GU43" s="11"/>
      <c r="GV43" s="501" t="s">
        <v>87</v>
      </c>
      <c r="GW43" s="502"/>
      <c r="GX43" s="502"/>
      <c r="GY43" s="503"/>
      <c r="HE43" s="119" t="s">
        <v>161</v>
      </c>
      <c r="HF43" s="3"/>
      <c r="HG43" s="3"/>
      <c r="HH43" s="3"/>
      <c r="HI43" s="3"/>
      <c r="HJ43" s="11"/>
      <c r="HK43" s="11"/>
      <c r="HL43" s="3"/>
      <c r="HM43" s="11"/>
      <c r="HN43" s="3"/>
      <c r="HO43" s="3"/>
      <c r="HP43" s="11"/>
      <c r="HQ43" s="3"/>
      <c r="HR43" s="11"/>
      <c r="HS43" s="11"/>
      <c r="HT43" s="3"/>
      <c r="HU43" s="11"/>
      <c r="HV43" s="11"/>
      <c r="HW43" s="11"/>
      <c r="HX43" s="11"/>
      <c r="HY43" s="11"/>
      <c r="HZ43" s="501" t="s">
        <v>87</v>
      </c>
      <c r="IA43" s="502"/>
      <c r="IB43" s="502"/>
      <c r="IC43" s="503"/>
      <c r="II43" s="119" t="s">
        <v>161</v>
      </c>
      <c r="IJ43" s="3"/>
      <c r="IK43" s="3"/>
      <c r="IL43" s="3"/>
      <c r="IM43" s="3"/>
      <c r="IN43" s="11"/>
      <c r="IO43" s="11"/>
      <c r="IP43" s="3"/>
      <c r="IQ43" s="11"/>
      <c r="IR43" s="3"/>
      <c r="IS43" s="3"/>
      <c r="IT43" s="11"/>
      <c r="IU43" s="3"/>
      <c r="IV43" s="11"/>
      <c r="IW43" s="11"/>
      <c r="IX43" s="3"/>
      <c r="IY43" s="11"/>
      <c r="IZ43" s="11"/>
      <c r="JA43" s="11"/>
      <c r="JB43" s="11"/>
      <c r="JC43" s="11"/>
      <c r="JD43" s="501" t="s">
        <v>87</v>
      </c>
      <c r="JE43" s="502"/>
      <c r="JF43" s="502"/>
      <c r="JG43" s="503"/>
      <c r="JM43" s="119" t="s">
        <v>161</v>
      </c>
      <c r="JN43" s="3"/>
      <c r="JO43" s="3"/>
      <c r="JP43" s="3"/>
      <c r="JQ43" s="3"/>
      <c r="JR43" s="11"/>
      <c r="JS43" s="11"/>
      <c r="JT43" s="3"/>
      <c r="JU43" s="11"/>
      <c r="JV43" s="3"/>
      <c r="JW43" s="3"/>
      <c r="JX43" s="11"/>
      <c r="JY43" s="3"/>
      <c r="JZ43" s="11"/>
      <c r="KA43" s="11"/>
      <c r="KB43" s="3"/>
      <c r="KC43" s="11"/>
      <c r="KD43" s="11"/>
      <c r="KE43" s="11"/>
      <c r="KF43" s="11"/>
      <c r="KG43" s="11"/>
      <c r="KH43" s="501" t="s">
        <v>87</v>
      </c>
      <c r="KI43" s="502"/>
      <c r="KJ43" s="502"/>
      <c r="KK43" s="503"/>
    </row>
  </sheetData>
  <sheetProtection algorithmName="SHA-512" hashValue="021aSkxiLE5BxbZIODUMu0HmbwdzPUz+WuttXo5XAPSb6lwnbDuBQBmdKkOaCFwR2jqAKTd6L5MHZmaTDQ563A==" saltValue="3Q6OR0V55D5i8ZqhO8FW3A==" spinCount="100000" sheet="1" objects="1" scenarios="1" formatRows="0"/>
  <mergeCells count="331">
    <mergeCell ref="C8:AA8"/>
    <mergeCell ref="CD10:CE10"/>
    <mergeCell ref="CD11:CE11"/>
    <mergeCell ref="CD12:CE12"/>
    <mergeCell ref="CD13:CE13"/>
    <mergeCell ref="CD14:CE14"/>
    <mergeCell ref="BB11:BC11"/>
    <mergeCell ref="BB12:BC12"/>
    <mergeCell ref="BB13:BC13"/>
    <mergeCell ref="BB14:BC14"/>
    <mergeCell ref="C11:O11"/>
    <mergeCell ref="C10:O10"/>
    <mergeCell ref="T10:U14"/>
    <mergeCell ref="AW12:AX15"/>
    <mergeCell ref="CB11:CC14"/>
    <mergeCell ref="C15:O15"/>
    <mergeCell ref="C14:O14"/>
    <mergeCell ref="C13:O13"/>
    <mergeCell ref="C12:O12"/>
    <mergeCell ref="DH10:DI10"/>
    <mergeCell ref="DH11:DI11"/>
    <mergeCell ref="DH12:DI12"/>
    <mergeCell ref="DH13:DI13"/>
    <mergeCell ref="DH14:DI14"/>
    <mergeCell ref="CG10:CH10"/>
    <mergeCell ref="CG11:CH11"/>
    <mergeCell ref="CG12:CH12"/>
    <mergeCell ref="CG13:CH13"/>
    <mergeCell ref="CG14:CH14"/>
    <mergeCell ref="DF11:DG14"/>
    <mergeCell ref="EK10:EL10"/>
    <mergeCell ref="EK11:EL11"/>
    <mergeCell ref="EK12:EL12"/>
    <mergeCell ref="EK13:EL13"/>
    <mergeCell ref="EK14:EL14"/>
    <mergeCell ref="DK10:DL10"/>
    <mergeCell ref="DK11:DL11"/>
    <mergeCell ref="DK12:DL12"/>
    <mergeCell ref="DK13:DL13"/>
    <mergeCell ref="DK14:DL14"/>
    <mergeCell ref="FO10:FP10"/>
    <mergeCell ref="FO11:FP11"/>
    <mergeCell ref="FO12:FP12"/>
    <mergeCell ref="FO13:FP13"/>
    <mergeCell ref="FO14:FP14"/>
    <mergeCell ref="EN10:EO10"/>
    <mergeCell ref="EN11:EO11"/>
    <mergeCell ref="EN12:EO12"/>
    <mergeCell ref="EN13:EO13"/>
    <mergeCell ref="EN14:EO14"/>
    <mergeCell ref="GT10:GU10"/>
    <mergeCell ref="GT11:GU11"/>
    <mergeCell ref="GT12:GU12"/>
    <mergeCell ref="GT13:GU13"/>
    <mergeCell ref="GT14:GU14"/>
    <mergeCell ref="FR10:FS10"/>
    <mergeCell ref="FR11:FS11"/>
    <mergeCell ref="FR12:FS12"/>
    <mergeCell ref="FR13:FS13"/>
    <mergeCell ref="FR14:FS14"/>
    <mergeCell ref="HX10:HY10"/>
    <mergeCell ref="HX11:HY11"/>
    <mergeCell ref="HX12:HY12"/>
    <mergeCell ref="HX13:HY13"/>
    <mergeCell ref="HX14:HY14"/>
    <mergeCell ref="GW10:GX10"/>
    <mergeCell ref="GW11:GX11"/>
    <mergeCell ref="GW12:GX12"/>
    <mergeCell ref="GW13:GX13"/>
    <mergeCell ref="GW14:GX14"/>
    <mergeCell ref="JB10:JC10"/>
    <mergeCell ref="JB11:JC11"/>
    <mergeCell ref="JB12:JC12"/>
    <mergeCell ref="JB13:JC13"/>
    <mergeCell ref="JB14:JC14"/>
    <mergeCell ref="IA10:IB10"/>
    <mergeCell ref="IA11:IB11"/>
    <mergeCell ref="IA12:IB12"/>
    <mergeCell ref="IA13:IB13"/>
    <mergeCell ref="IA14:IB14"/>
    <mergeCell ref="KI14:KJ14"/>
    <mergeCell ref="KF10:KG10"/>
    <mergeCell ref="KF11:KG11"/>
    <mergeCell ref="KF12:KG12"/>
    <mergeCell ref="KF13:KG13"/>
    <mergeCell ref="KF14:KG14"/>
    <mergeCell ref="JE10:JF10"/>
    <mergeCell ref="JE11:JF11"/>
    <mergeCell ref="JE12:JF12"/>
    <mergeCell ref="JE13:JF13"/>
    <mergeCell ref="JE14:JF14"/>
    <mergeCell ref="KH43:KK43"/>
    <mergeCell ref="C22:E22"/>
    <mergeCell ref="C24:E24"/>
    <mergeCell ref="C26:E26"/>
    <mergeCell ref="C28:E28"/>
    <mergeCell ref="BK22:BM22"/>
    <mergeCell ref="BK24:BM24"/>
    <mergeCell ref="BK26:BM26"/>
    <mergeCell ref="BK28:BM28"/>
    <mergeCell ref="CO24:CQ24"/>
    <mergeCell ref="CO26:CQ26"/>
    <mergeCell ref="CO28:CQ28"/>
    <mergeCell ref="AG22:AI22"/>
    <mergeCell ref="AG24:AI24"/>
    <mergeCell ref="AG26:AI26"/>
    <mergeCell ref="AG28:AI28"/>
    <mergeCell ref="JM22:JO22"/>
    <mergeCell ref="JM24:JO24"/>
    <mergeCell ref="JM26:JO26"/>
    <mergeCell ref="JM28:JO28"/>
    <mergeCell ref="II22:IK22"/>
    <mergeCell ref="II24:IK24"/>
    <mergeCell ref="II26:IK26"/>
    <mergeCell ref="II28:IK28"/>
    <mergeCell ref="FR43:FU43"/>
    <mergeCell ref="GA19:GY19"/>
    <mergeCell ref="GB32:GE33"/>
    <mergeCell ref="GV43:GY43"/>
    <mergeCell ref="HE19:IC19"/>
    <mergeCell ref="HF32:HI33"/>
    <mergeCell ref="HZ43:IC43"/>
    <mergeCell ref="II19:JG19"/>
    <mergeCell ref="IJ32:IM33"/>
    <mergeCell ref="JD43:JG43"/>
    <mergeCell ref="HE22:HG22"/>
    <mergeCell ref="HE24:HG24"/>
    <mergeCell ref="HE26:HG26"/>
    <mergeCell ref="HE28:HG28"/>
    <mergeCell ref="GA22:GC22"/>
    <mergeCell ref="GA24:GC24"/>
    <mergeCell ref="GA26:GC26"/>
    <mergeCell ref="GA28:GC28"/>
    <mergeCell ref="HR32:HU32"/>
    <mergeCell ref="HV32:HY32"/>
    <mergeCell ref="HZ32:IC32"/>
    <mergeCell ref="IN32:IQ32"/>
    <mergeCell ref="EZ22:FU22"/>
    <mergeCell ref="EZ26:FU26"/>
    <mergeCell ref="CF43:CI43"/>
    <mergeCell ref="CO19:DM19"/>
    <mergeCell ref="CP32:CS33"/>
    <mergeCell ref="DJ43:DM43"/>
    <mergeCell ref="DS19:EQ19"/>
    <mergeCell ref="DT32:DW33"/>
    <mergeCell ref="EN43:EQ43"/>
    <mergeCell ref="DS22:DU22"/>
    <mergeCell ref="DS24:DU24"/>
    <mergeCell ref="DS26:DU26"/>
    <mergeCell ref="DS28:DU28"/>
    <mergeCell ref="CO22:CQ22"/>
    <mergeCell ref="EF33:EI33"/>
    <mergeCell ref="EJ33:EM33"/>
    <mergeCell ref="EN33:EQ33"/>
    <mergeCell ref="BN22:CI22"/>
    <mergeCell ref="BN24:CI24"/>
    <mergeCell ref="CR24:DM24"/>
    <mergeCell ref="BP32:BS32"/>
    <mergeCell ref="BT32:BW32"/>
    <mergeCell ref="BX32:CA32"/>
    <mergeCell ref="CB32:CE32"/>
    <mergeCell ref="CR22:DM22"/>
    <mergeCell ref="CR26:DM26"/>
    <mergeCell ref="BB43:BE43"/>
    <mergeCell ref="Q10:S14"/>
    <mergeCell ref="BB15:BC15"/>
    <mergeCell ref="AY11:AZ11"/>
    <mergeCell ref="AY12:AZ12"/>
    <mergeCell ref="AY13:AZ13"/>
    <mergeCell ref="AY14:AZ14"/>
    <mergeCell ref="AY15:AZ15"/>
    <mergeCell ref="Y10:Z10"/>
    <mergeCell ref="Y11:Z11"/>
    <mergeCell ref="Y12:Z12"/>
    <mergeCell ref="Y13:Z13"/>
    <mergeCell ref="Y14:Z14"/>
    <mergeCell ref="V10:W10"/>
    <mergeCell ref="V11:W11"/>
    <mergeCell ref="V12:W12"/>
    <mergeCell ref="T33:W33"/>
    <mergeCell ref="X33:AA33"/>
    <mergeCell ref="V13:W13"/>
    <mergeCell ref="V14:W14"/>
    <mergeCell ref="P33:S33"/>
    <mergeCell ref="T32:W32"/>
    <mergeCell ref="X32:AA32"/>
    <mergeCell ref="BB32:BE32"/>
    <mergeCell ref="HJ33:HM33"/>
    <mergeCell ref="AL33:AO33"/>
    <mergeCell ref="AP33:AS33"/>
    <mergeCell ref="AT33:AW33"/>
    <mergeCell ref="AX33:BA33"/>
    <mergeCell ref="BB33:BE33"/>
    <mergeCell ref="BP33:BS33"/>
    <mergeCell ref="BT33:BW33"/>
    <mergeCell ref="DX33:EA33"/>
    <mergeCell ref="EB33:EE33"/>
    <mergeCell ref="BX33:CA33"/>
    <mergeCell ref="CB33:CE33"/>
    <mergeCell ref="CF33:CI33"/>
    <mergeCell ref="CT33:CW33"/>
    <mergeCell ref="CX33:DA33"/>
    <mergeCell ref="DB33:DE33"/>
    <mergeCell ref="DF33:DI33"/>
    <mergeCell ref="BL32:BO33"/>
    <mergeCell ref="EX32:FA33"/>
    <mergeCell ref="FB33:FE33"/>
    <mergeCell ref="AX32:BA32"/>
    <mergeCell ref="EN32:EQ32"/>
    <mergeCell ref="FR33:FU33"/>
    <mergeCell ref="H32:K32"/>
    <mergeCell ref="L32:O32"/>
    <mergeCell ref="P32:S32"/>
    <mergeCell ref="AL32:AO32"/>
    <mergeCell ref="AP32:AS32"/>
    <mergeCell ref="AT32:AW32"/>
    <mergeCell ref="AH32:AK33"/>
    <mergeCell ref="H33:K33"/>
    <mergeCell ref="L33:O33"/>
    <mergeCell ref="DV24:EQ24"/>
    <mergeCell ref="BK19:CI19"/>
    <mergeCell ref="EW22:EY22"/>
    <mergeCell ref="EW24:EY24"/>
    <mergeCell ref="EW26:EY26"/>
    <mergeCell ref="EW28:EY28"/>
    <mergeCell ref="AJ22:BE22"/>
    <mergeCell ref="AJ26:BE26"/>
    <mergeCell ref="AJ28:BE28"/>
    <mergeCell ref="D32:G33"/>
    <mergeCell ref="C16:O16"/>
    <mergeCell ref="AG19:BE19"/>
    <mergeCell ref="DJ33:DM33"/>
    <mergeCell ref="DV22:EQ22"/>
    <mergeCell ref="DV26:EQ26"/>
    <mergeCell ref="CF32:CI32"/>
    <mergeCell ref="CR28:DM28"/>
    <mergeCell ref="CT32:CW32"/>
    <mergeCell ref="CX32:DA32"/>
    <mergeCell ref="DB32:DE32"/>
    <mergeCell ref="DF32:DI32"/>
    <mergeCell ref="DJ32:DM32"/>
    <mergeCell ref="DV28:EQ28"/>
    <mergeCell ref="DX32:EA32"/>
    <mergeCell ref="EB32:EE32"/>
    <mergeCell ref="EF32:EI32"/>
    <mergeCell ref="EJ32:EM32"/>
    <mergeCell ref="BN26:CI26"/>
    <mergeCell ref="BN28:CI28"/>
    <mergeCell ref="F22:AA22"/>
    <mergeCell ref="F26:AA26"/>
    <mergeCell ref="F28:AA28"/>
    <mergeCell ref="C19:AA19"/>
    <mergeCell ref="GD22:GY22"/>
    <mergeCell ref="GD26:GY26"/>
    <mergeCell ref="GD28:GY28"/>
    <mergeCell ref="GF32:GI32"/>
    <mergeCell ref="GJ32:GM32"/>
    <mergeCell ref="GN32:GQ32"/>
    <mergeCell ref="GR32:GU32"/>
    <mergeCell ref="GV32:GY32"/>
    <mergeCell ref="GF33:GI33"/>
    <mergeCell ref="GJ33:GM33"/>
    <mergeCell ref="GN33:GQ33"/>
    <mergeCell ref="GR33:GU33"/>
    <mergeCell ref="GV33:GY33"/>
    <mergeCell ref="EZ28:FU28"/>
    <mergeCell ref="FB32:FE32"/>
    <mergeCell ref="FF32:FI32"/>
    <mergeCell ref="FJ32:FM32"/>
    <mergeCell ref="FN32:FQ32"/>
    <mergeCell ref="FR32:FU32"/>
    <mergeCell ref="FF33:FI33"/>
    <mergeCell ref="FJ33:FM33"/>
    <mergeCell ref="FN33:FQ33"/>
    <mergeCell ref="JV33:JY33"/>
    <mergeCell ref="JZ33:KC33"/>
    <mergeCell ref="KD33:KG33"/>
    <mergeCell ref="IN33:IQ33"/>
    <mergeCell ref="IR33:IU33"/>
    <mergeCell ref="IV33:IY33"/>
    <mergeCell ref="IZ33:JC33"/>
    <mergeCell ref="JD33:JG33"/>
    <mergeCell ref="JN32:JQ33"/>
    <mergeCell ref="Q1:AB1"/>
    <mergeCell ref="G1:L2"/>
    <mergeCell ref="JP22:KK22"/>
    <mergeCell ref="JP26:KK26"/>
    <mergeCell ref="JP28:KK28"/>
    <mergeCell ref="JR32:JU32"/>
    <mergeCell ref="JV32:JY32"/>
    <mergeCell ref="JZ32:KC32"/>
    <mergeCell ref="KD32:KG32"/>
    <mergeCell ref="KH32:KK32"/>
    <mergeCell ref="F24:AA24"/>
    <mergeCell ref="AJ24:BE24"/>
    <mergeCell ref="KI10:KJ10"/>
    <mergeCell ref="IR32:IU32"/>
    <mergeCell ref="IV32:IY32"/>
    <mergeCell ref="IZ32:JC32"/>
    <mergeCell ref="JD32:JG32"/>
    <mergeCell ref="IL26:JG26"/>
    <mergeCell ref="IL28:JG28"/>
    <mergeCell ref="HH22:IC22"/>
    <mergeCell ref="HH26:IC26"/>
    <mergeCell ref="HH28:IC28"/>
    <mergeCell ref="HJ32:HM32"/>
    <mergeCell ref="HN32:HQ32"/>
    <mergeCell ref="X43:AA43"/>
    <mergeCell ref="IL24:JG24"/>
    <mergeCell ref="JP24:KK24"/>
    <mergeCell ref="EI11:EJ14"/>
    <mergeCell ref="FM11:FN14"/>
    <mergeCell ref="GR11:GS14"/>
    <mergeCell ref="HV11:HW14"/>
    <mergeCell ref="IZ11:JA14"/>
    <mergeCell ref="EZ24:FU24"/>
    <mergeCell ref="GD24:GY24"/>
    <mergeCell ref="HH24:IC24"/>
    <mergeCell ref="IL22:JG22"/>
    <mergeCell ref="EW19:FU19"/>
    <mergeCell ref="JM19:KK19"/>
    <mergeCell ref="KD11:KE14"/>
    <mergeCell ref="KI11:KJ11"/>
    <mergeCell ref="KI12:KJ12"/>
    <mergeCell ref="KI13:KJ13"/>
    <mergeCell ref="KH33:KK33"/>
    <mergeCell ref="HN33:HQ33"/>
    <mergeCell ref="HR33:HU33"/>
    <mergeCell ref="HV33:HY33"/>
    <mergeCell ref="HZ33:IC33"/>
    <mergeCell ref="JR33:JU33"/>
  </mergeCells>
  <phoneticPr fontId="57" type="noConversion"/>
  <dataValidations count="2">
    <dataValidation type="whole" operator="greaterThanOrEqual" allowBlank="1" showInputMessage="1" showErrorMessage="1" sqref="D35:E37 D40:E40 H35:I37 H40:I40 L35:M37 L40:M40 P35:Q37 P40:Q40 T35:U37 T40:U40 X35:Y37 X40:Y40 AH35:AI37 AH40:AI40 AL35:AM37 AL40:AM40 AP35:AQ37 AP40:AQ40 AT35:AU37 AT40:AU40 AX35:AY37 AX40:AY40 BB35:BC37 BB40:BC40 BL35:BM37 BL40:BM40 BP35:BQ37 BP40:BQ40 BT35:BU37 BT40:BU40 BX35:BY37 BX40:BY40 CB35:CC37 CB40:CC40 CF35:CG37 CF40:CG40 CP35:CQ37 CP40:CQ40 CT35:CU37 CT40:CU40 CX35:CY37 CX40:CY40 DB35:DC37 DB40:DC40 DF35:DG37 DF40:DG40 DJ35:DK37 DJ40:DK40 DT35:DU37 DT40:DU40 DX35:DY37 DX40:DY40 EB35:EC37 EB40:EC40 EF35:EG37 EF40:EG40 EJ35:EK37 EJ40:EK40 EN35:EO37 EN40:EO40 EX35:EY37 EX40:EY40 FB35:FC37 FB40:FC40 FF35:FG37 FF40:FG40 FJ35:FK37 FJ40:FK40 FN35:FO37 FN40:FO40 FR35:FS37 FR40:FS40 GB35:GC37 GB40:GC40 GF35:GG37 GF40:GG40 GJ35:GK37 GJ40:GK40 GN35:GO37 GN40:GO40 GR35:GS37 GR40:GS40 GV35:GW37 GV40:GW40 HF35:HG37 HF40:HG40 HJ35:HK37 HJ40:HK40 HN35:HO37 HN40:HO40 HR35:HS37 HR40:HS40 HV35:HW37 HV40:HW40 HZ35:IA37 HZ40:IA40 IJ35:IK37 IJ40:IK40 IN35:IO37 IN40:IO40 IR35:IS37 IR40:IS40 IV35:IW37 IV40:IW40 IZ35:JA37 IZ40:JA40 JD35:JE37 JD40:JE40 JN35:JO37 JN40:JO40 JR35:JS37 JR40:JS40 JV35:JW37 JV40:JW40 JZ35:KA37 JZ40:KA40 KD35:KE37 KD40:KE40 KH35:KI37 KH40:KI40" xr:uid="{F80F00C4-AC6C-49FF-B2C0-F4725B2082C0}">
      <formula1>0</formula1>
    </dataValidation>
    <dataValidation type="whole" operator="greaterThanOrEqual" allowBlank="1" showInputMessage="1" showErrorMessage="1" prompt="À compléter au rapport final" sqref="F35:F37 F40 J35:J37 J40 N35:N37 N40 R35:R37 R40 V35:V37 V40 Z35:Z37 Z40 AJ35:AJ37 AJ40 AN35:AN37 AN40 AR35:AR37 AR40 AV35:AV37 AV40 AZ35:AZ37 AZ40 BD35:BD37 BD40 BN35:BN37 BN40 BR35:BR37 BR40 BV35:BV37 BV40 BZ35:BZ37 BZ40 CD35:CD37 CD40 CH35:CH37 CH40 CR35:CR37 CR40 CV35:CV37 CV40 CZ35:CZ37 CZ40 DD35:DD37 DD40 DH35:DH37 DH40 DL35:DL37 DL40 DV35:DV37 DV40 DZ35:DZ37 DZ40 ED35:ED37 ED40 EH35:EH37 EH40 EL35:EL37 EL40 EP35:EP37 EP40 EZ35:EZ37 EZ40 FD35:FD37 FD40 FH35:FH37 FH40 FL35:FL37 FL40 FP35:FP37 FP40 FT35:FT37 FT40 GD35:GD37 GD40 GH35:GH37 GH40 GL35:GL37 GL40 GP35:GP37 GP40 GT35:GT37 GT40 GX35:GX37 GX40 HH35:HH37 HH40 HL35:HL37 HL40 HP35:HP37 HP40 HT35:HT37 HT40 HX35:HX37 HX40 IB35:IB37 IB40 IL35:IL37 IL40 IP35:IP37 IP40 IT35:IT37 IT40 IX35:IX37 IX40 JB35:JB37 JB40 JF35:JF37 JF40 JP35:JP37 JP40 JT35:JT37 JT40 JX35:JX37 JX40 KB35:KB37 KB40 KF35:KF37 KF40 KJ35:KJ37 KJ40" xr:uid="{D97FDB06-4FE6-4A84-802D-48C0442F5987}">
      <formula1>0</formula1>
    </dataValidation>
  </dataValidations>
  <hyperlinks>
    <hyperlink ref="V11" location="Fiche_Artiste!AG19" display="Fiche artiste 2" xr:uid="{9CFBDFB2-0A4E-4391-8E60-92057C90DB0B}"/>
    <hyperlink ref="V13" location="Fiche_Artiste!CO19" display="Fiche artiste 4" xr:uid="{D4E880AB-8BD0-443E-A069-19B7DAF12588}"/>
    <hyperlink ref="V14" location="Fiche_Artiste!DS19" display="Fiche artiste 5" xr:uid="{5D437191-4ED1-46A0-BA24-34B153E1AAAB}"/>
    <hyperlink ref="Y10" location="Fiche_Artiste!EW19" display="Fiche artiste 6" xr:uid="{254A6845-0A5B-4756-937A-B7A1C8673C96}"/>
    <hyperlink ref="Y11" location="Fiche_Artiste!GA19" display="Fiche artiste 7" xr:uid="{88A7CD6C-0B80-498B-8CE2-60CB2E1DB789}"/>
    <hyperlink ref="Y12" location="Fiche_Artiste!HE19" display="Fiche artiste 8" xr:uid="{89FAE557-69DE-45B7-8607-05CB3783C059}"/>
    <hyperlink ref="Y13" location="Fiche_Artiste!II19" display="Fiche artiste 9" xr:uid="{8B6F00C3-B1AE-4760-A4CB-B2F2E0F240A1}"/>
    <hyperlink ref="Y14" location="Fiche_Artiste!JM19" display="Fiche artiste 10" xr:uid="{D6A63157-46B8-4779-A3FE-D7B7A450489C}"/>
    <hyperlink ref="C43" location="Formulaire_Demande!C86" display="retour au formulaire" xr:uid="{A59FDE61-A3F5-4DE9-8FE3-EDEBCB8EC362}"/>
    <hyperlink ref="X43:AA43" location="Rapport_Final!D17" display="accès rapide au Rapport final" xr:uid="{037B8B43-07F3-40C4-89B6-D7A512B06C24}"/>
    <hyperlink ref="V12" location="Fiche_Artiste!BK19" display="Fiche artiste 3" xr:uid="{4231B75E-20E1-4B0B-9170-9B93F61D8C1A}"/>
    <hyperlink ref="V10" location="Fiche_Artiste!C19" display="Fiche artiste 1" xr:uid="{887CE211-8E0C-4D06-B906-6977BF48F571}"/>
    <hyperlink ref="C16" location="Formulaire_Demande!C86" display="7. Ensuite, retourner au Formulaire_Demande cliquer ici" xr:uid="{5074FE06-2D6A-477A-9023-2FA8F62150E5}"/>
    <hyperlink ref="AG43" location="Formulaire_Demande!C86" display="retour au formulaire" xr:uid="{A5CE10B8-6494-4C62-A3DF-570A1A3BAF7E}"/>
    <hyperlink ref="BB43:BE43" location="Rapport_Final!D17" display="accès rapide au Rapport final" xr:uid="{6C153817-A651-4E64-9B99-C917A67329D4}"/>
    <hyperlink ref="BK43" location="Formulaire_Demande!C86" display="retour au formulaire" xr:uid="{4E6A2361-A396-4087-B403-26944B0F6C9E}"/>
    <hyperlink ref="CF43:CI43" location="Rapport_Final!D17" display="accès rapide au Rapport final" xr:uid="{79C8E381-52E5-496A-BED9-AD72E5421369}"/>
    <hyperlink ref="CO43" location="Formulaire_Demande!C86" display="retour au formulaire" xr:uid="{634E4F29-DADC-4EB6-9CE6-E60BFAB77E65}"/>
    <hyperlink ref="DJ43:DM43" location="Rapport_Final!D17" display="accès rapide au Rapport final" xr:uid="{D0FC736C-CEBD-4601-878B-696B575D4C10}"/>
    <hyperlink ref="DS43" location="Formulaire_Demande!C86" display="retour au formulaire" xr:uid="{3F7F2285-18E4-4B3E-BB93-311DE933C191}"/>
    <hyperlink ref="EN43:EQ43" location="Rapport_Final!D17" display="accès rapide au Rapport final" xr:uid="{6126F1FA-96CD-4B39-865D-F092F52248F1}"/>
    <hyperlink ref="EW43" location="Formulaire_Demande!C86" display="retour au formulaire" xr:uid="{65F68C58-0567-4690-9AE5-B98CBEA1823D}"/>
    <hyperlink ref="FR43:FU43" location="Rapport_Final!D17" display="accès rapide au Rapport final" xr:uid="{3073877D-452F-42A3-8BDD-98119D4DA8FD}"/>
    <hyperlink ref="GA43" location="Formulaire_Demande!C86" display="retour au formulaire" xr:uid="{D947959F-4C8E-47C4-8E28-2517CD4E02C0}"/>
    <hyperlink ref="GV43:GY43" location="Rapport_Final!D17" display="accès rapide au Rapport final" xr:uid="{7F4AE346-DAF4-4313-9F57-182735D0B6FC}"/>
    <hyperlink ref="HE43" location="Formulaire_Demande!C86" display="retour au formulaire" xr:uid="{41354112-0A7C-41D5-BB9C-FFAD325358A6}"/>
    <hyperlink ref="HZ43:IC43" location="Rapport_Final!D17" display="accès rapide au Rapport final" xr:uid="{A90CACA0-4919-41C7-9C8A-A917BDA64CEA}"/>
    <hyperlink ref="II43" location="Formulaire_Demande!C86" display="retour au formulaire" xr:uid="{CA97BF6F-D9B3-49C9-AA1A-C1DE24C8E6CC}"/>
    <hyperlink ref="JD43:JG43" location="Rapport_Final!D17" display="accès rapide au Rapport final" xr:uid="{5E3BA40F-91DD-4E01-9395-D65301540A0F}"/>
    <hyperlink ref="JM43" location="Formulaire_Demande!C86" display="retour au formulaire" xr:uid="{A67B3811-92D6-4628-B061-920BC9BB1C96}"/>
    <hyperlink ref="KH43:KK43" location="Rapport_Final!D17" display="accès rapide au Rapport final" xr:uid="{FCEBC036-25CD-4F4C-8600-7E646EE6A0A6}"/>
    <hyperlink ref="AY12" location="Fiche_Artiste!AG19" display="Fiche artiste 2" xr:uid="{3ACB4CE5-D490-4AFA-95F1-BF9DE7913BA9}"/>
    <hyperlink ref="AY14" location="Fiche_Artiste!CO19" display="Fiche artiste 4" xr:uid="{ABC54CC9-6E0F-42F5-AAC7-44CFC1746AE7}"/>
    <hyperlink ref="AY15" location="Fiche_Artiste!DS19" display="Fiche artiste 5" xr:uid="{DA6F613C-29BF-4603-91E1-1BFFCA2B9578}"/>
    <hyperlink ref="BB11" location="Fiche_Artiste!EW19" display="Fiche artiste 6" xr:uid="{3A2E3BBF-834F-4EBE-9E31-343241174347}"/>
    <hyperlink ref="BB12" location="Fiche_Artiste!GA19" display="Fiche artiste 7" xr:uid="{EDC9CC49-DD72-4F64-ADC3-49114CD41495}"/>
    <hyperlink ref="BB13" location="Fiche_Artiste!HE19" display="Fiche artiste 8" xr:uid="{EC6BD8C0-701B-47D3-82BA-18F1B5EDFA21}"/>
    <hyperlink ref="BB14" location="Fiche_Artiste!II19" display="Fiche artiste 9" xr:uid="{AC8451E4-1CA7-483B-9C69-BA0D4E074A2A}"/>
    <hyperlink ref="BB15" location="Fiche_Artiste!JM19" display="Fiche artiste 10" xr:uid="{C169BDCB-B288-46A6-80CA-05C06BCA5627}"/>
    <hyperlink ref="AY13" location="Fiche_Artiste!BK19" display="Fiche artiste 3" xr:uid="{DE38FBB3-DBC7-4E66-AE33-3CCEEB266F79}"/>
    <hyperlink ref="AY11" location="Fiche_Artiste!C19" display="Fiche artiste 1" xr:uid="{8DCAF053-8F53-4BF2-B3C3-8B95A019206C}"/>
    <hyperlink ref="CD11" location="Fiche_Artiste!AG19" display="Fiche artiste 2" xr:uid="{2D13534B-B0F7-4390-A452-BDEC5DD6CDFB}"/>
    <hyperlink ref="CD13" location="Fiche_Artiste!CO19" display="Fiche artiste 4" xr:uid="{1090DCE6-7040-468C-BF7C-E96B42DCAA3E}"/>
    <hyperlink ref="CD14" location="Fiche_Artiste!DS19" display="Fiche artiste 5" xr:uid="{FBAD21DF-FE21-4C89-ADBF-27E595C88BB7}"/>
    <hyperlink ref="CG10" location="Fiche_Artiste!EW19" display="Fiche artiste 6" xr:uid="{3C048626-7A17-4EC6-B04E-0AAA6DC31DE4}"/>
    <hyperlink ref="CG11" location="Fiche_Artiste!GA19" display="Fiche artiste 7" xr:uid="{D9D131AB-F090-4A45-BA81-FD192AEBD31B}"/>
    <hyperlink ref="CG12" location="Fiche_Artiste!HE19" display="Fiche artiste 8" xr:uid="{A45EBA42-3E68-4BC5-B98A-3685D171CC96}"/>
    <hyperlink ref="CG13" location="Fiche_Artiste!II19" display="Fiche artiste 9" xr:uid="{A87B62EB-A452-4197-B8A4-8B7FF19A2131}"/>
    <hyperlink ref="CG14" location="Fiche_Artiste!JM19" display="Fiche artiste 10" xr:uid="{B05D61FB-1EB6-474A-9D2F-004DF6B0E16F}"/>
    <hyperlink ref="CD12" location="Fiche_Artiste!BK19" display="Fiche artiste 3" xr:uid="{12F32C6E-58A5-4B04-BCC5-4ED19D5EEE63}"/>
    <hyperlink ref="CD10" location="Fiche_Artiste!C19" display="Fiche artiste 1" xr:uid="{FD066A26-39B9-4CB5-960D-9C80402E0E72}"/>
    <hyperlink ref="DH11" location="Fiche_Artiste!AG19" display="Fiche artiste 2" xr:uid="{2832D602-15C1-4D2B-8B8F-D03589393327}"/>
    <hyperlink ref="DH13" location="Fiche_Artiste!CO19" display="Fiche artiste 4" xr:uid="{E3D75C58-5138-4F62-B5D2-B220B35DFAAF}"/>
    <hyperlink ref="DH14" location="Fiche_Artiste!DS19" display="Fiche artiste 5" xr:uid="{89DDD19D-3301-4332-9C01-1EAF75985158}"/>
    <hyperlink ref="DK10" location="Fiche_Artiste!EW19" display="Fiche artiste 6" xr:uid="{8A664A5E-CD86-4830-986F-E93C7C3D616D}"/>
    <hyperlink ref="DK11" location="Fiche_Artiste!GA19" display="Fiche artiste 7" xr:uid="{26A9482C-8A94-488D-A5E2-32C4156EDAEC}"/>
    <hyperlink ref="DK12" location="Fiche_Artiste!HE19" display="Fiche artiste 8" xr:uid="{A7F04B46-74A3-4048-9635-BD61413651A6}"/>
    <hyperlink ref="DK13" location="Fiche_Artiste!II19" display="Fiche artiste 9" xr:uid="{A8A70DE1-3335-4407-B546-EC768D263CA2}"/>
    <hyperlink ref="DK14" location="Fiche_Artiste!JM19" display="Fiche artiste 10" xr:uid="{281F67A1-B1FE-44E6-A3CF-56E2535183B6}"/>
    <hyperlink ref="DH12" location="Fiche_Artiste!BK19" display="Fiche artiste 3" xr:uid="{03047F95-B0A8-4701-A26B-CCFB7EC43C8C}"/>
    <hyperlink ref="DH10" location="Fiche_Artiste!C19" display="Fiche artiste 1" xr:uid="{78A35FA9-91DE-4F0D-BB7E-97DCC777B760}"/>
    <hyperlink ref="EK11" location="Fiche_Artiste!AG19" display="Fiche artiste 2" xr:uid="{76FEF7F9-7602-428D-96E3-C0325BE7A6BF}"/>
    <hyperlink ref="EK13" location="Fiche_Artiste!CO19" display="Fiche artiste 4" xr:uid="{B372E1E5-37A8-4AFF-8E53-B0E9A5D4F2E5}"/>
    <hyperlink ref="EK14" location="Fiche_Artiste!DS19" display="Fiche artiste 5" xr:uid="{7D390FED-6B64-4275-B150-E2722D2303A6}"/>
    <hyperlink ref="EN10" location="Fiche_Artiste!EW19" display="Fiche artiste 6" xr:uid="{5A210E88-0B9B-432A-89F9-24F3D1E47A9C}"/>
    <hyperlink ref="EN11" location="Fiche_Artiste!GA19" display="Fiche artiste 7" xr:uid="{C639B073-6037-4095-B10B-B3346000D638}"/>
    <hyperlink ref="EN12" location="Fiche_Artiste!HE19" display="Fiche artiste 8" xr:uid="{19EAE8B0-F78B-4F66-BABD-6FB4B4C5478F}"/>
    <hyperlink ref="EN13" location="Fiche_Artiste!II19" display="Fiche artiste 9" xr:uid="{B98C4E8D-B268-41EF-8DD2-F78D1F9A893A}"/>
    <hyperlink ref="EN14" location="Fiche_Artiste!JM19" display="Fiche artiste 10" xr:uid="{469ECE39-8EA0-427D-BB11-13E87F1D667F}"/>
    <hyperlink ref="EK12" location="Fiche_Artiste!BK19" display="Fiche artiste 3" xr:uid="{3844DD15-7FE2-46AB-8467-C07161E10D56}"/>
    <hyperlink ref="EK10" location="Fiche_Artiste!C19" display="Fiche artiste 1" xr:uid="{BFCA00DC-DB52-4802-BC11-FFAF139A98EF}"/>
    <hyperlink ref="FO11" location="Fiche_Artiste!AG19" display="Fiche artiste 2" xr:uid="{9EF7D043-5BF6-4E51-A517-B11050DFBC9A}"/>
    <hyperlink ref="FO13" location="Fiche_Artiste!CO19" display="Fiche artiste 4" xr:uid="{EE9D8C58-61BD-40BC-8DE6-DB8003D40258}"/>
    <hyperlink ref="FO14" location="Fiche_Artiste!DS19" display="Fiche artiste 5" xr:uid="{1D6ADF06-899D-49A3-BDF2-72FCB1D03C3A}"/>
    <hyperlink ref="FR10" location="Fiche_Artiste!EW19" display="Fiche artiste 6" xr:uid="{3D71A360-C534-4969-A009-F44477DD25CB}"/>
    <hyperlink ref="FR11" location="Fiche_Artiste!GA19" display="Fiche artiste 7" xr:uid="{24A986E6-2386-4F59-91C1-40A517C2F93F}"/>
    <hyperlink ref="FR12" location="Fiche_Artiste!HE19" display="Fiche artiste 8" xr:uid="{25C63DF2-D1D4-4547-9120-E8042159A667}"/>
    <hyperlink ref="FR13" location="Fiche_Artiste!II19" display="Fiche artiste 9" xr:uid="{4AE16F7B-110D-4BA1-B40D-00518D894B4B}"/>
    <hyperlink ref="FR14" location="Fiche_Artiste!JM19" display="Fiche artiste 10" xr:uid="{B0ED81F9-03C4-4807-A07C-9C5C55D8D908}"/>
    <hyperlink ref="FO12" location="Fiche_Artiste!BK19" display="Fiche artiste 3" xr:uid="{1B690B85-2BC9-4D29-BA5B-A222A0BEDF27}"/>
    <hyperlink ref="FO10" location="Fiche_Artiste!C19" display="Fiche artiste 1" xr:uid="{F6910A28-1451-40A8-B584-0F040382CF3C}"/>
    <hyperlink ref="GT11" location="Fiche_Artiste!AG19" display="Fiche artiste 2" xr:uid="{5A65C4E8-D759-43FC-BEF7-492B7EC27FF2}"/>
    <hyperlink ref="GT13" location="Fiche_Artiste!CO19" display="Fiche artiste 4" xr:uid="{C83BFC77-4B59-48E3-9801-4EAE11A740E8}"/>
    <hyperlink ref="GT14" location="Fiche_Artiste!DS19" display="Fiche artiste 5" xr:uid="{9759ECAE-7221-45FA-8842-E3BAF4E5352B}"/>
    <hyperlink ref="GW10" location="Fiche_Artiste!EW19" display="Fiche artiste 6" xr:uid="{F18DA8F1-AB05-4046-BB47-EE92B3621A18}"/>
    <hyperlink ref="GW11" location="Fiche_Artiste!GA19" display="Fiche artiste 7" xr:uid="{741698B3-F0FC-4C2A-B42E-D7F1585BDDBB}"/>
    <hyperlink ref="GW12" location="Fiche_Artiste!HE19" display="Fiche artiste 8" xr:uid="{C6C1D8F9-4055-481E-B1A5-5934FF4F06B0}"/>
    <hyperlink ref="GW13" location="Fiche_Artiste!II19" display="Fiche artiste 9" xr:uid="{595A3AC1-99BE-4870-902F-FF4A1493922D}"/>
    <hyperlink ref="GW14" location="Fiche_Artiste!JM19" display="Fiche artiste 10" xr:uid="{92B0759E-7B78-4CD1-AA98-187349437903}"/>
    <hyperlink ref="GT12" location="Fiche_Artiste!BK19" display="Fiche artiste 3" xr:uid="{D4B5EA41-1EF1-46AB-BB0A-92A8365CCED5}"/>
    <hyperlink ref="GT10" location="Fiche_Artiste!C19" display="Fiche artiste 1" xr:uid="{C3A0D758-DFD9-4F57-9EF2-0EF3910E3B5C}"/>
    <hyperlink ref="HX11" location="Fiche_Artiste!AG19" display="Fiche artiste 2" xr:uid="{1FF75B29-6E40-42F8-980F-918E101A3E06}"/>
    <hyperlink ref="HX13" location="Fiche_Artiste!CO19" display="Fiche artiste 4" xr:uid="{A4CC4A8E-833E-4046-89E8-4751C0254E86}"/>
    <hyperlink ref="HX14" location="Fiche_Artiste!DS19" display="Fiche artiste 5" xr:uid="{F3427712-8C84-40F7-9ED8-C516C66811A7}"/>
    <hyperlink ref="IA10" location="Fiche_Artiste!EW19" display="Fiche artiste 6" xr:uid="{00A0B486-1D08-4736-9954-8C6F435518DE}"/>
    <hyperlink ref="IA11" location="Fiche_Artiste!GA19" display="Fiche artiste 7" xr:uid="{D23D90C3-7438-4F50-A548-A8C1048F09EE}"/>
    <hyperlink ref="IA12" location="Fiche_Artiste!HE19" display="Fiche artiste 8" xr:uid="{080BE3F4-EBF2-441C-B901-C04651B2F296}"/>
    <hyperlink ref="IA13" location="Fiche_Artiste!II19" display="Fiche artiste 9" xr:uid="{6CB0BE80-A31C-4835-8CBC-AB540A33DF08}"/>
    <hyperlink ref="IA14" location="Fiche_Artiste!JM19" display="Fiche artiste 10" xr:uid="{AB3D5DEC-A5C1-43FD-9C7E-3B05865A8EA1}"/>
    <hyperlink ref="HX12" location="Fiche_Artiste!BK19" display="Fiche artiste 3" xr:uid="{B234767B-3230-4944-90A7-7F80A645D7D7}"/>
    <hyperlink ref="HX10" location="Fiche_Artiste!C19" display="Fiche artiste 1" xr:uid="{7695D0EF-8488-4F1D-9323-3B8952907B97}"/>
    <hyperlink ref="JB11" location="Fiche_Artiste!AG19" display="Fiche artiste 2" xr:uid="{52D6A9B8-713F-414B-9DD5-0FB9B4650B8F}"/>
    <hyperlink ref="JB13" location="Fiche_Artiste!CO19" display="Fiche artiste 4" xr:uid="{06BCD540-284A-4D09-9683-9E666925501C}"/>
    <hyperlink ref="JB14" location="Fiche_Artiste!DS19" display="Fiche artiste 5" xr:uid="{0C31EEFE-CCD7-4961-BD96-D54F1861AD16}"/>
    <hyperlink ref="JE10" location="Fiche_Artiste!EW19" display="Fiche artiste 6" xr:uid="{9B848E92-CC02-4375-A43A-2582F1860806}"/>
    <hyperlink ref="JE11" location="Fiche_Artiste!GA19" display="Fiche artiste 7" xr:uid="{2FD7D3F3-8C55-49B4-BDBE-32F0A8562C83}"/>
    <hyperlink ref="JE12" location="Fiche_Artiste!HE19" display="Fiche artiste 8" xr:uid="{F4370E93-D0B8-4A38-B400-97F02E6FC9BF}"/>
    <hyperlink ref="JE13" location="Fiche_Artiste!II19" display="Fiche artiste 9" xr:uid="{4EB7F586-2782-4347-B6B3-7BEC35331BAC}"/>
    <hyperlink ref="JE14" location="Fiche_Artiste!JM19" display="Fiche artiste 10" xr:uid="{ABF84299-A7B8-44F5-8C3C-9F630C65FC5F}"/>
    <hyperlink ref="JB12" location="Fiche_Artiste!BK19" display="Fiche artiste 3" xr:uid="{1A923F68-2AE8-4FBF-8EFD-D5F5E0980208}"/>
    <hyperlink ref="JB10" location="Fiche_Artiste!C19" display="Fiche artiste 1" xr:uid="{05522AFA-7916-4629-8DE4-AE833519D7F8}"/>
    <hyperlink ref="KF11" location="Fiche_Artiste!AG19" display="Fiche artiste 2" xr:uid="{D4B57429-B6C2-4881-97A6-802ADA73D91B}"/>
    <hyperlink ref="KF13" location="Fiche_Artiste!CO19" display="Fiche artiste 4" xr:uid="{0E9E854D-FA3E-4C7D-A219-9B3FC93D21D6}"/>
    <hyperlink ref="KF14" location="Fiche_Artiste!DS19" display="Fiche artiste 5" xr:uid="{7681A33B-8C0F-49C9-A4EA-33BE6D7D3FA2}"/>
    <hyperlink ref="KI10" location="Fiche_Artiste!EW19" display="Fiche artiste 6" xr:uid="{BF6668D2-67AE-4AEB-962D-057F722F1F31}"/>
    <hyperlink ref="KI11" location="Fiche_Artiste!GA19" display="Fiche artiste 7" xr:uid="{5992A975-5C36-4DF9-9AB7-0919E6DE3D65}"/>
    <hyperlink ref="KI12" location="Fiche_Artiste!HE19" display="Fiche artiste 8" xr:uid="{A764F488-AF64-4A62-AB96-9FFC8AE56BAD}"/>
    <hyperlink ref="KI13" location="Fiche_Artiste!II19" display="Fiche artiste 9" xr:uid="{BE345B45-C658-44D4-A11A-E22AFE379ACF}"/>
    <hyperlink ref="KI14" location="Fiche_Artiste!JM19" display="Fiche artiste 10" xr:uid="{73E91DEC-9C1B-4A94-8832-CF0DCA55261E}"/>
    <hyperlink ref="KF12" location="Fiche_Artiste!BK19" display="Fiche artiste 3" xr:uid="{EA1B2D54-14BD-46AC-BE5F-5AAE8EA58650}"/>
    <hyperlink ref="KF10" location="Fiche_Artiste!C19" display="Fiche artiste 1" xr:uid="{65B39442-3E2F-4A91-9111-6433CB2B81F8}"/>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électionner dans la liste" xr:uid="{C989EB9E-301B-4D6F-AB08-7ACB4940776B}">
          <x14:formula1>
            <xm:f>Paramètres!$C$2:$C$5</xm:f>
          </x14:formula1>
          <xm:sqref>D38:E39 IJ38:IK39 IM38:IO39 IQ38:IS39 IU38:IW39 IY38:JA39 JG38:JG39 JC38:JE39 G38:I39 K38:M39 O38:Q39 S38:U39 AA38:AA39 GB38:GC39 HF38:HG39 HI38:HK39 HM38:HO39 HQ38:HS39 HU38:HW39 IC38:IC39 HY38:IA39 GE38:GG39 GI38:GK39 GM38:GO39 GQ38:GS39 GY38:GY39 GU38:GW39 W38:Y39 AH38:AI39 AK38:AM39 AO38:AQ39 AS38:AU39 AW38:AY39 BE38:BE39 BA38:BC39 BL38:BM39 BO38:BQ39 BS38:BU39 BW38:BY39 CA38:CC39 CI38:CI39 CE38:CG39 CP38:CQ39 CS38:CU39 CW38:CY39 DA38:DC39 DE38:DG39 DM38:DM39 DI38:DK39 DT38:DU39 DW38:DY39 EA38:EC39 EE38:EG39 EI38:EK39 EQ38:EQ39 EM38:EO39 EX38:EY39 FA38:FC39 FE38:FG39 FI38:FK39 FM38:FO39 FU38:FU39 FQ38:FS39 JN38:JO39 JQ38:JS39 JU38:JW39 JY38:KA39 KC38:KE39 KK38:KK39 KG38:KI39</xm:sqref>
        </x14:dataValidation>
        <x14:dataValidation type="list" allowBlank="1" showInputMessage="1" showErrorMessage="1" prompt="À compléter au rapport final_x000a__x000a_Sélectionner dans la liste" xr:uid="{8CCA86CD-9A90-41CC-B26E-EEE875FEEF36}">
          <x14:formula1>
            <xm:f>Paramètres!$C$2:$C$5</xm:f>
          </x14:formula1>
          <xm:sqref>F38:F39 IL38:IL39 IP38:IP39 IT38:IT39 IX38:IX39 JB38:JB39 JF38:JF39 J38:J39 N38:N39 R38:R39 V38:V39 GD38:GD39 HH38:HH39 HL38:HL39 HP38:HP39 HT38:HT39 HX38:HX39 IB38:IB39 GH38:GH39 GL38:GL39 GP38:GP39 GT38:GT39 GX38:GX39 Z38:Z39 AJ38:AJ39 AN38:AN39 AR38:AR39 AV38:AV39 AZ38:AZ39 BD38:BD39 BN38:BN39 BR38:BR39 BV38:BV39 BZ38:BZ39 CD38:CD39 CH38:CH39 CR38:CR39 CV38:CV39 CZ38:CZ39 DD38:DD39 DH38:DH39 DL38:DL39 DV38:DV39 DZ38:DZ39 ED38:ED39 EH38:EH39 EL38:EL39 EP38:EP39 EZ38:EZ39 FD38:FD39 FH38:FH39 FL38:FL39 FP38:FP39 FT38:FT39 JP38:JP39 JT38:JT39 JX38:JX39 KB38:KB39 KF38:KF39 KJ38:KJ39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D5E35-946A-448F-806E-32684E073B98}">
  <sheetPr codeName="Feuil3">
    <tabColor theme="4" tint="0.79998168889431442"/>
  </sheetPr>
  <dimension ref="B1:HL61"/>
  <sheetViews>
    <sheetView showGridLines="0" zoomScale="90" zoomScaleNormal="90" workbookViewId="0">
      <selection activeCell="C16" sqref="C16:S16"/>
    </sheetView>
  </sheetViews>
  <sheetFormatPr baseColWidth="10" defaultColWidth="10.81640625" defaultRowHeight="14" x14ac:dyDescent="0.3"/>
  <cols>
    <col min="1" max="1" width="1.54296875" style="1" customWidth="1"/>
    <col min="2" max="2" width="2.54296875" style="1" customWidth="1"/>
    <col min="3" max="3" width="32.54296875" style="8" customWidth="1"/>
    <col min="4" max="4" width="32.6328125" style="1" customWidth="1"/>
    <col min="5" max="5" width="4.6328125" style="1" customWidth="1"/>
    <col min="6" max="6" width="32.6328125" style="1" customWidth="1"/>
    <col min="7" max="7" width="5.81640625" style="1" customWidth="1"/>
    <col min="8" max="8" width="15.54296875" style="11" customWidth="1"/>
    <col min="9" max="9" width="13.54296875" style="11" customWidth="1"/>
    <col min="10" max="10" width="15.54296875" style="11" customWidth="1"/>
    <col min="11" max="11" width="13.54296875" style="2" customWidth="1"/>
    <col min="12" max="12" width="15.54296875" style="11" customWidth="1"/>
    <col min="13" max="13" width="13.54296875" style="2" customWidth="1"/>
    <col min="14" max="14" width="15.54296875" style="11" customWidth="1"/>
    <col min="15" max="15" width="13.54296875" style="2" customWidth="1"/>
    <col min="16" max="16" width="15.54296875" style="11" customWidth="1"/>
    <col min="17" max="17" width="13.54296875" style="11" customWidth="1"/>
    <col min="18" max="19" width="17.54296875" style="2" customWidth="1"/>
    <col min="20" max="20" width="2.54296875" style="1" customWidth="1"/>
    <col min="21" max="21" width="1.54296875" style="1" customWidth="1"/>
    <col min="22" max="22" width="3.54296875" style="1" customWidth="1"/>
    <col min="23" max="23" width="1.54296875" style="1" customWidth="1"/>
    <col min="24" max="24" width="2.54296875" style="1" customWidth="1"/>
    <col min="25" max="25" width="32.54296875" style="8" customWidth="1"/>
    <col min="26" max="26" width="32.6328125" style="1" customWidth="1"/>
    <col min="27" max="27" width="4.6328125" style="1" customWidth="1"/>
    <col min="28" max="28" width="32.6328125" style="1" customWidth="1"/>
    <col min="29" max="29" width="5.81640625" style="1" customWidth="1"/>
    <col min="30" max="30" width="15.54296875" style="11" customWidth="1"/>
    <col min="31" max="31" width="13.54296875" style="11" customWidth="1"/>
    <col min="32" max="32" width="15.54296875" style="11" customWidth="1"/>
    <col min="33" max="33" width="13.54296875" style="2" customWidth="1"/>
    <col min="34" max="34" width="15.54296875" style="11" customWidth="1"/>
    <col min="35" max="35" width="13.54296875" style="2" customWidth="1"/>
    <col min="36" max="36" width="15.54296875" style="11" customWidth="1"/>
    <col min="37" max="37" width="13.54296875" style="2" customWidth="1"/>
    <col min="38" max="38" width="15.54296875" style="11" customWidth="1"/>
    <col min="39" max="39" width="13.54296875" style="11" customWidth="1"/>
    <col min="40" max="41" width="17.54296875" style="2" customWidth="1"/>
    <col min="42" max="42" width="2.54296875" style="1" customWidth="1"/>
    <col min="43" max="43" width="1.54296875" style="1" customWidth="1"/>
    <col min="44" max="44" width="3.54296875" style="1" customWidth="1"/>
    <col min="45" max="45" width="1.54296875" style="1" customWidth="1"/>
    <col min="46" max="46" width="2.54296875" style="1" customWidth="1"/>
    <col min="47" max="47" width="32.54296875" style="8" customWidth="1"/>
    <col min="48" max="48" width="32.6328125" style="1" customWidth="1"/>
    <col min="49" max="49" width="4.6328125" style="1" customWidth="1"/>
    <col min="50" max="50" width="32.6328125" style="1" customWidth="1"/>
    <col min="51" max="51" width="5.81640625" style="1" customWidth="1"/>
    <col min="52" max="52" width="15.54296875" style="11" customWidth="1"/>
    <col min="53" max="53" width="13.54296875" style="11" customWidth="1"/>
    <col min="54" max="54" width="15.54296875" style="11" customWidth="1"/>
    <col min="55" max="55" width="13.54296875" style="2" customWidth="1"/>
    <col min="56" max="56" width="15.54296875" style="11" customWidth="1"/>
    <col min="57" max="57" width="13.54296875" style="2" customWidth="1"/>
    <col min="58" max="58" width="15.54296875" style="11" customWidth="1"/>
    <col min="59" max="59" width="13.54296875" style="2" customWidth="1"/>
    <col min="60" max="60" width="15.54296875" style="11" customWidth="1"/>
    <col min="61" max="61" width="13.54296875" style="11" customWidth="1"/>
    <col min="62" max="63" width="17.54296875" style="2" customWidth="1"/>
    <col min="64" max="64" width="2.54296875" style="1" customWidth="1"/>
    <col min="65" max="65" width="1.54296875" style="1" customWidth="1"/>
    <col min="66" max="66" width="3.54296875" style="1" customWidth="1"/>
    <col min="67" max="67" width="1.54296875" style="1" customWidth="1"/>
    <col min="68" max="68" width="2.54296875" style="1" customWidth="1"/>
    <col min="69" max="69" width="32.54296875" style="8" customWidth="1"/>
    <col min="70" max="70" width="32.6328125" style="1" customWidth="1"/>
    <col min="71" max="71" width="4.6328125" style="1" customWidth="1"/>
    <col min="72" max="72" width="32.6328125" style="1" customWidth="1"/>
    <col min="73" max="73" width="5.81640625" style="1" customWidth="1"/>
    <col min="74" max="74" width="15.54296875" style="11" customWidth="1"/>
    <col min="75" max="75" width="13.54296875" style="11" customWidth="1"/>
    <col min="76" max="76" width="15.54296875" style="11" customWidth="1"/>
    <col min="77" max="77" width="13.54296875" style="2" customWidth="1"/>
    <col min="78" max="78" width="15.54296875" style="11" customWidth="1"/>
    <col min="79" max="79" width="13.54296875" style="2" customWidth="1"/>
    <col min="80" max="80" width="15.54296875" style="11" customWidth="1"/>
    <col min="81" max="81" width="13.54296875" style="2" customWidth="1"/>
    <col min="82" max="82" width="15.54296875" style="11" customWidth="1"/>
    <col min="83" max="83" width="13.54296875" style="11" customWidth="1"/>
    <col min="84" max="85" width="17.54296875" style="2" customWidth="1"/>
    <col min="86" max="86" width="2.54296875" style="1" customWidth="1"/>
    <col min="87" max="87" width="1.54296875" style="1" customWidth="1"/>
    <col min="88" max="88" width="3.54296875" style="1" customWidth="1"/>
    <col min="89" max="89" width="1.54296875" style="1" customWidth="1"/>
    <col min="90" max="90" width="2.54296875" style="1" customWidth="1"/>
    <col min="91" max="91" width="32.54296875" style="8" customWidth="1"/>
    <col min="92" max="92" width="32.6328125" style="1" customWidth="1"/>
    <col min="93" max="93" width="4.6328125" style="1" customWidth="1"/>
    <col min="94" max="94" width="32.6328125" style="1" customWidth="1"/>
    <col min="95" max="95" width="5.81640625" style="1" customWidth="1"/>
    <col min="96" max="96" width="15.54296875" style="11" customWidth="1"/>
    <col min="97" max="97" width="13.54296875" style="11" customWidth="1"/>
    <col min="98" max="98" width="15.54296875" style="11" customWidth="1"/>
    <col min="99" max="99" width="13.54296875" style="2" customWidth="1"/>
    <col min="100" max="100" width="15.54296875" style="11" customWidth="1"/>
    <col min="101" max="101" width="13.54296875" style="2" customWidth="1"/>
    <col min="102" max="102" width="15.54296875" style="11" customWidth="1"/>
    <col min="103" max="103" width="13.54296875" style="2" customWidth="1"/>
    <col min="104" max="104" width="15.54296875" style="11" customWidth="1"/>
    <col min="105" max="105" width="13.54296875" style="11" customWidth="1"/>
    <col min="106" max="107" width="17.54296875" style="2" customWidth="1"/>
    <col min="108" max="108" width="2.54296875" style="1" customWidth="1"/>
    <col min="109" max="109" width="1.54296875" style="1" customWidth="1"/>
    <col min="110" max="110" width="3.54296875" style="1" customWidth="1"/>
    <col min="111" max="111" width="1.54296875" style="1" customWidth="1"/>
    <col min="112" max="112" width="2.54296875" style="1" customWidth="1"/>
    <col min="113" max="113" width="32.54296875" style="8" customWidth="1"/>
    <col min="114" max="114" width="32.6328125" style="1" customWidth="1"/>
    <col min="115" max="115" width="4.6328125" style="1" customWidth="1"/>
    <col min="116" max="116" width="32.6328125" style="1" customWidth="1"/>
    <col min="117" max="117" width="5.81640625" style="1" customWidth="1"/>
    <col min="118" max="118" width="15.54296875" style="11" customWidth="1"/>
    <col min="119" max="119" width="13.54296875" style="11" customWidth="1"/>
    <col min="120" max="120" width="15.54296875" style="11" customWidth="1"/>
    <col min="121" max="121" width="13.54296875" style="2" customWidth="1"/>
    <col min="122" max="122" width="15.54296875" style="11" customWidth="1"/>
    <col min="123" max="123" width="13.54296875" style="2" customWidth="1"/>
    <col min="124" max="124" width="15.54296875" style="11" customWidth="1"/>
    <col min="125" max="125" width="13.54296875" style="2" customWidth="1"/>
    <col min="126" max="126" width="15.54296875" style="11" customWidth="1"/>
    <col min="127" max="127" width="13.54296875" style="11" customWidth="1"/>
    <col min="128" max="129" width="17.54296875" style="2" customWidth="1"/>
    <col min="130" max="130" width="2.54296875" style="1" customWidth="1"/>
    <col min="131" max="131" width="1.54296875" style="1" customWidth="1"/>
    <col min="132" max="132" width="3.54296875" style="1" customWidth="1"/>
    <col min="133" max="133" width="1.54296875" style="1" customWidth="1"/>
    <col min="134" max="134" width="2.54296875" style="1" customWidth="1"/>
    <col min="135" max="135" width="32.54296875" style="8" customWidth="1"/>
    <col min="136" max="136" width="32.6328125" style="1" customWidth="1"/>
    <col min="137" max="137" width="4.6328125" style="1" customWidth="1"/>
    <col min="138" max="138" width="32.6328125" style="1" customWidth="1"/>
    <col min="139" max="139" width="5.81640625" style="1" customWidth="1"/>
    <col min="140" max="140" width="15.54296875" style="11" customWidth="1"/>
    <col min="141" max="141" width="13.54296875" style="11" customWidth="1"/>
    <col min="142" max="142" width="15.54296875" style="11" customWidth="1"/>
    <col min="143" max="143" width="13.54296875" style="2" customWidth="1"/>
    <col min="144" max="144" width="15.54296875" style="11" customWidth="1"/>
    <col min="145" max="145" width="13.54296875" style="2" customWidth="1"/>
    <col min="146" max="146" width="15.54296875" style="11" customWidth="1"/>
    <col min="147" max="147" width="13.54296875" style="2" customWidth="1"/>
    <col min="148" max="148" width="15.54296875" style="11" customWidth="1"/>
    <col min="149" max="149" width="13.54296875" style="11" customWidth="1"/>
    <col min="150" max="151" width="17.54296875" style="2" customWidth="1"/>
    <col min="152" max="152" width="2.54296875" style="1" customWidth="1"/>
    <col min="153" max="153" width="1.54296875" style="1" customWidth="1"/>
    <col min="154" max="154" width="3.54296875" style="1" customWidth="1"/>
    <col min="155" max="155" width="1.54296875" style="1" customWidth="1"/>
    <col min="156" max="156" width="2.54296875" style="1" customWidth="1"/>
    <col min="157" max="157" width="32.54296875" style="8" customWidth="1"/>
    <col min="158" max="158" width="32.6328125" style="1" customWidth="1"/>
    <col min="159" max="159" width="4.6328125" style="1" customWidth="1"/>
    <col min="160" max="160" width="32.6328125" style="1" customWidth="1"/>
    <col min="161" max="161" width="5.81640625" style="1" customWidth="1"/>
    <col min="162" max="162" width="15.54296875" style="11" customWidth="1"/>
    <col min="163" max="163" width="13.54296875" style="11" customWidth="1"/>
    <col min="164" max="164" width="15.54296875" style="11" customWidth="1"/>
    <col min="165" max="165" width="13.54296875" style="2" customWidth="1"/>
    <col min="166" max="166" width="15.54296875" style="11" customWidth="1"/>
    <col min="167" max="167" width="13.54296875" style="2" customWidth="1"/>
    <col min="168" max="168" width="15.54296875" style="11" customWidth="1"/>
    <col min="169" max="169" width="13.54296875" style="2" customWidth="1"/>
    <col min="170" max="170" width="15.54296875" style="11" customWidth="1"/>
    <col min="171" max="171" width="13.54296875" style="11" customWidth="1"/>
    <col min="172" max="173" width="17.54296875" style="2" customWidth="1"/>
    <col min="174" max="174" width="2.54296875" style="1" customWidth="1"/>
    <col min="175" max="175" width="1.54296875" style="1" customWidth="1"/>
    <col min="176" max="176" width="3.54296875" style="1" customWidth="1"/>
    <col min="177" max="177" width="1.54296875" style="1" customWidth="1"/>
    <col min="178" max="178" width="2.54296875" style="1" customWidth="1"/>
    <col min="179" max="179" width="32.54296875" style="8" customWidth="1"/>
    <col min="180" max="180" width="32.6328125" style="1" customWidth="1"/>
    <col min="181" max="181" width="4.6328125" style="1" customWidth="1"/>
    <col min="182" max="182" width="32.6328125" style="1" customWidth="1"/>
    <col min="183" max="183" width="5.81640625" style="1" customWidth="1"/>
    <col min="184" max="184" width="15.54296875" style="11" customWidth="1"/>
    <col min="185" max="185" width="13.54296875" style="11" customWidth="1"/>
    <col min="186" max="186" width="15.54296875" style="11" customWidth="1"/>
    <col min="187" max="187" width="13.54296875" style="2" customWidth="1"/>
    <col min="188" max="188" width="15.54296875" style="11" customWidth="1"/>
    <col min="189" max="189" width="13.54296875" style="2" customWidth="1"/>
    <col min="190" max="190" width="15.54296875" style="11" customWidth="1"/>
    <col min="191" max="191" width="13.54296875" style="2" customWidth="1"/>
    <col min="192" max="192" width="15.54296875" style="11" customWidth="1"/>
    <col min="193" max="193" width="13.54296875" style="11" customWidth="1"/>
    <col min="194" max="195" width="17.54296875" style="2" customWidth="1"/>
    <col min="196" max="196" width="2.54296875" style="1" customWidth="1"/>
    <col min="197" max="197" width="1.54296875" style="1" customWidth="1"/>
    <col min="198" max="198" width="3.54296875" style="1" customWidth="1"/>
    <col min="199" max="199" width="1.54296875" style="1" customWidth="1"/>
    <col min="200" max="200" width="2.54296875" style="1" customWidth="1"/>
    <col min="201" max="201" width="32.54296875" style="8" customWidth="1"/>
    <col min="202" max="202" width="32.6328125" style="1" customWidth="1"/>
    <col min="203" max="203" width="4.6328125" style="1" customWidth="1"/>
    <col min="204" max="204" width="32.6328125" style="1" customWidth="1"/>
    <col min="205" max="205" width="5.81640625" style="1" customWidth="1"/>
    <col min="206" max="206" width="15.54296875" style="11" customWidth="1"/>
    <col min="207" max="207" width="13.54296875" style="11" customWidth="1"/>
    <col min="208" max="208" width="15.54296875" style="11" customWidth="1"/>
    <col min="209" max="209" width="13.54296875" style="2" customWidth="1"/>
    <col min="210" max="210" width="15.54296875" style="11" customWidth="1"/>
    <col min="211" max="211" width="13.54296875" style="2" customWidth="1"/>
    <col min="212" max="212" width="15.54296875" style="11" customWidth="1"/>
    <col min="213" max="213" width="13.54296875" style="2" customWidth="1"/>
    <col min="214" max="214" width="15.54296875" style="11" customWidth="1"/>
    <col min="215" max="215" width="13.54296875" style="11" customWidth="1"/>
    <col min="216" max="217" width="17.54296875" style="2" customWidth="1"/>
    <col min="218" max="218" width="2.54296875" style="1" customWidth="1"/>
    <col min="219" max="219" width="1.54296875" style="1" customWidth="1"/>
    <col min="220" max="220" width="3.54296875" style="1" customWidth="1"/>
    <col min="221" max="16384" width="10.81640625" style="1"/>
  </cols>
  <sheetData>
    <row r="1" spans="2:220" ht="38.15" customHeight="1" x14ac:dyDescent="0.35">
      <c r="E1" s="552" t="s">
        <v>162</v>
      </c>
      <c r="F1" s="552"/>
      <c r="G1" s="552"/>
      <c r="H1" s="552"/>
      <c r="I1" s="552"/>
      <c r="J1" s="9"/>
      <c r="K1" s="10"/>
      <c r="L1" s="10"/>
      <c r="M1" s="10"/>
      <c r="N1" s="490" t="s">
        <v>0</v>
      </c>
      <c r="O1" s="490"/>
      <c r="P1" s="490"/>
      <c r="Q1" s="490"/>
      <c r="R1" s="490"/>
      <c r="S1" s="490"/>
      <c r="T1" s="490"/>
      <c r="U1" s="10"/>
      <c r="V1" s="10"/>
      <c r="AA1" s="552"/>
      <c r="AB1" s="552"/>
      <c r="AC1" s="552"/>
      <c r="AD1" s="552"/>
      <c r="AE1" s="552"/>
      <c r="AF1" s="9"/>
      <c r="AG1" s="10"/>
      <c r="AH1" s="10"/>
      <c r="AI1" s="10"/>
      <c r="AJ1" s="28"/>
      <c r="AK1" s="28"/>
      <c r="AL1" s="28"/>
      <c r="AM1" s="28"/>
      <c r="AN1" s="28"/>
      <c r="AO1" s="28"/>
      <c r="AP1" s="28"/>
      <c r="AQ1" s="10"/>
      <c r="AR1" s="10"/>
      <c r="AW1" s="39"/>
      <c r="AX1" s="39"/>
      <c r="AY1" s="39"/>
      <c r="AZ1" s="39"/>
      <c r="BA1" s="39"/>
      <c r="BB1" s="9"/>
      <c r="BC1" s="10"/>
      <c r="BD1" s="10"/>
      <c r="BE1" s="10"/>
      <c r="BF1" s="28"/>
      <c r="BG1" s="28"/>
      <c r="BH1" s="28"/>
      <c r="BI1" s="28"/>
      <c r="BJ1" s="28"/>
      <c r="BK1" s="28"/>
      <c r="BL1" s="28"/>
      <c r="BM1" s="10"/>
      <c r="BN1" s="10"/>
      <c r="BS1" s="39"/>
      <c r="BT1" s="39"/>
      <c r="BU1" s="39"/>
      <c r="BV1" s="39"/>
      <c r="BW1" s="39"/>
      <c r="BX1" s="9"/>
      <c r="BY1" s="10"/>
      <c r="BZ1" s="10"/>
      <c r="CA1" s="10"/>
      <c r="CB1" s="28"/>
      <c r="CC1" s="28"/>
      <c r="CD1" s="28"/>
      <c r="CE1" s="28"/>
      <c r="CF1" s="28"/>
      <c r="CG1" s="28"/>
      <c r="CH1" s="28"/>
      <c r="CI1" s="10"/>
      <c r="CJ1" s="10"/>
      <c r="CO1" s="39"/>
      <c r="CP1" s="39"/>
      <c r="CQ1" s="39"/>
      <c r="CR1" s="39"/>
      <c r="CS1" s="39"/>
      <c r="CT1" s="9"/>
      <c r="CU1" s="10"/>
      <c r="CV1" s="10"/>
      <c r="CW1" s="10"/>
      <c r="CX1" s="28"/>
      <c r="CY1" s="28"/>
      <c r="CZ1" s="28"/>
      <c r="DA1" s="28"/>
      <c r="DB1" s="28"/>
      <c r="DC1" s="28"/>
      <c r="DD1" s="28"/>
      <c r="DE1" s="10"/>
      <c r="DF1" s="10"/>
      <c r="DK1" s="39"/>
      <c r="DL1" s="39"/>
      <c r="DM1" s="39"/>
      <c r="DN1" s="39"/>
      <c r="DO1" s="39"/>
      <c r="DP1" s="9"/>
      <c r="DQ1" s="10"/>
      <c r="DR1" s="10"/>
      <c r="DS1" s="10"/>
      <c r="DT1" s="28"/>
      <c r="DU1" s="28"/>
      <c r="DV1" s="28"/>
      <c r="DW1" s="28"/>
      <c r="DX1" s="28"/>
      <c r="DY1" s="28"/>
      <c r="DZ1" s="28"/>
      <c r="EA1" s="10"/>
      <c r="EB1" s="10"/>
      <c r="EG1" s="39"/>
      <c r="EH1" s="39"/>
      <c r="EI1" s="39"/>
      <c r="EJ1" s="39"/>
      <c r="EK1" s="39"/>
      <c r="EL1" s="9"/>
      <c r="EM1" s="10"/>
      <c r="EN1" s="10"/>
      <c r="EO1" s="10"/>
      <c r="EP1" s="28"/>
      <c r="EQ1" s="28"/>
      <c r="ER1" s="28"/>
      <c r="ES1" s="28"/>
      <c r="ET1" s="28"/>
      <c r="EU1" s="28"/>
      <c r="EV1" s="28"/>
      <c r="EW1" s="10"/>
      <c r="EX1" s="10"/>
      <c r="FC1" s="39"/>
      <c r="FD1" s="39"/>
      <c r="FE1" s="39"/>
      <c r="FF1" s="39"/>
      <c r="FG1" s="39"/>
      <c r="FH1" s="9"/>
      <c r="FI1" s="10"/>
      <c r="FJ1" s="10"/>
      <c r="FK1" s="10"/>
      <c r="FL1" s="28"/>
      <c r="FM1" s="28"/>
      <c r="FN1" s="28"/>
      <c r="FO1" s="28"/>
      <c r="FP1" s="28"/>
      <c r="FQ1" s="28"/>
      <c r="FR1" s="28"/>
      <c r="FS1" s="10"/>
      <c r="FT1" s="10"/>
      <c r="FY1" s="39"/>
      <c r="FZ1" s="39"/>
      <c r="GA1" s="39"/>
      <c r="GB1" s="39"/>
      <c r="GC1" s="39"/>
      <c r="GD1" s="9"/>
      <c r="GE1" s="10"/>
      <c r="GF1" s="10"/>
      <c r="GG1" s="10"/>
      <c r="GH1" s="28"/>
      <c r="GI1" s="28"/>
      <c r="GJ1" s="28"/>
      <c r="GK1" s="28"/>
      <c r="GL1" s="28"/>
      <c r="GM1" s="28"/>
      <c r="GN1" s="28"/>
      <c r="GO1" s="10"/>
      <c r="GP1" s="10"/>
      <c r="GU1" s="39"/>
      <c r="GV1" s="39"/>
      <c r="GW1" s="39"/>
      <c r="GX1" s="39"/>
      <c r="GY1" s="39"/>
      <c r="GZ1" s="9"/>
      <c r="HA1" s="10"/>
      <c r="HB1" s="10"/>
      <c r="HC1" s="10"/>
      <c r="HD1" s="28"/>
      <c r="HE1" s="28"/>
      <c r="HF1" s="28"/>
      <c r="HG1" s="28"/>
      <c r="HH1" s="28"/>
      <c r="HI1" s="28"/>
      <c r="HJ1" s="28"/>
      <c r="HK1" s="10"/>
      <c r="HL1" s="10"/>
    </row>
    <row r="2" spans="2:220" ht="16.5" customHeight="1" x14ac:dyDescent="0.35">
      <c r="D2" s="9"/>
      <c r="E2" s="9"/>
      <c r="F2" s="9"/>
      <c r="G2" s="9"/>
      <c r="H2" s="9"/>
      <c r="I2" s="9"/>
      <c r="T2" s="12" t="s">
        <v>1</v>
      </c>
      <c r="Z2" s="9"/>
      <c r="AA2" s="9"/>
      <c r="AB2" s="9"/>
      <c r="AC2" s="9"/>
      <c r="AD2" s="9"/>
      <c r="AE2" s="9"/>
      <c r="AP2" s="12"/>
      <c r="AV2" s="9"/>
      <c r="AW2" s="9"/>
      <c r="AX2" s="9"/>
      <c r="AY2" s="9"/>
      <c r="AZ2" s="9"/>
      <c r="BA2" s="9"/>
      <c r="BL2" s="12"/>
      <c r="BR2" s="9"/>
      <c r="BS2" s="9"/>
      <c r="BT2" s="9"/>
      <c r="BU2" s="9"/>
      <c r="BV2" s="9"/>
      <c r="BW2" s="9"/>
      <c r="CH2" s="12"/>
      <c r="CN2" s="9"/>
      <c r="CO2" s="9"/>
      <c r="CP2" s="9"/>
      <c r="CQ2" s="9"/>
      <c r="CR2" s="9"/>
      <c r="CS2" s="9"/>
      <c r="DD2" s="12"/>
      <c r="DJ2" s="9"/>
      <c r="DK2" s="9"/>
      <c r="DL2" s="9"/>
      <c r="DM2" s="9"/>
      <c r="DN2" s="9"/>
      <c r="DO2" s="9"/>
      <c r="DZ2" s="12"/>
      <c r="EF2" s="9"/>
      <c r="EG2" s="9"/>
      <c r="EH2" s="9"/>
      <c r="EI2" s="9"/>
      <c r="EJ2" s="9"/>
      <c r="EK2" s="9"/>
      <c r="EV2" s="12"/>
      <c r="FB2" s="9"/>
      <c r="FC2" s="9"/>
      <c r="FD2" s="9"/>
      <c r="FE2" s="9"/>
      <c r="FF2" s="9"/>
      <c r="FG2" s="9"/>
      <c r="FR2" s="12"/>
      <c r="FX2" s="9"/>
      <c r="FY2" s="9"/>
      <c r="FZ2" s="9"/>
      <c r="GA2" s="9"/>
      <c r="GB2" s="9"/>
      <c r="GC2" s="9"/>
      <c r="GN2" s="12"/>
      <c r="GT2" s="9"/>
      <c r="GU2" s="9"/>
      <c r="GV2" s="9"/>
      <c r="GW2" s="9"/>
      <c r="GX2" s="9"/>
      <c r="GY2" s="9"/>
      <c r="HJ2" s="12"/>
    </row>
    <row r="3" spans="2:220" ht="16.5" x14ac:dyDescent="0.35">
      <c r="D3" s="9"/>
      <c r="E3" s="9"/>
      <c r="F3" s="9"/>
      <c r="G3" s="9"/>
      <c r="H3" s="9"/>
      <c r="I3" s="9"/>
      <c r="T3" s="13" t="s">
        <v>163</v>
      </c>
      <c r="Z3" s="9"/>
      <c r="AA3" s="9"/>
      <c r="AB3" s="9"/>
      <c r="AC3" s="9"/>
      <c r="AD3" s="9"/>
      <c r="AE3" s="9"/>
      <c r="AP3" s="13"/>
      <c r="AV3" s="9"/>
      <c r="AW3" s="9"/>
      <c r="AX3" s="9"/>
      <c r="AY3" s="9"/>
      <c r="AZ3" s="9"/>
      <c r="BA3" s="9"/>
      <c r="BL3" s="13"/>
      <c r="BR3" s="9"/>
      <c r="BS3" s="9"/>
      <c r="BT3" s="9"/>
      <c r="BU3" s="9"/>
      <c r="BV3" s="9"/>
      <c r="BW3" s="9"/>
      <c r="CH3" s="13"/>
      <c r="CN3" s="9"/>
      <c r="CO3" s="9"/>
      <c r="CP3" s="9"/>
      <c r="CQ3" s="9"/>
      <c r="CR3" s="9"/>
      <c r="CS3" s="9"/>
      <c r="DD3" s="13"/>
      <c r="DJ3" s="9"/>
      <c r="DK3" s="9"/>
      <c r="DL3" s="9"/>
      <c r="DM3" s="9"/>
      <c r="DN3" s="9"/>
      <c r="DO3" s="9"/>
      <c r="DZ3" s="13"/>
      <c r="EF3" s="9"/>
      <c r="EG3" s="9"/>
      <c r="EH3" s="9"/>
      <c r="EI3" s="9"/>
      <c r="EJ3" s="9"/>
      <c r="EK3" s="9"/>
      <c r="EV3" s="13"/>
      <c r="FB3" s="9"/>
      <c r="FC3" s="9"/>
      <c r="FD3" s="9"/>
      <c r="FE3" s="9"/>
      <c r="FF3" s="9"/>
      <c r="FG3" s="9"/>
      <c r="FR3" s="13"/>
      <c r="FX3" s="9"/>
      <c r="FY3" s="9"/>
      <c r="FZ3" s="9"/>
      <c r="GA3" s="9"/>
      <c r="GB3" s="9"/>
      <c r="GC3" s="9"/>
      <c r="GN3" s="13"/>
      <c r="GT3" s="9"/>
      <c r="GU3" s="9"/>
      <c r="GV3" s="9"/>
      <c r="GW3" s="9"/>
      <c r="GX3" s="9"/>
      <c r="GY3" s="9"/>
      <c r="HJ3" s="13"/>
    </row>
    <row r="4" spans="2:220" ht="14.15" customHeight="1" x14ac:dyDescent="0.35">
      <c r="F4" s="507" t="s">
        <v>164</v>
      </c>
      <c r="G4" s="548" t="s">
        <v>165</v>
      </c>
      <c r="H4" s="548"/>
      <c r="I4" s="50" t="s">
        <v>166</v>
      </c>
      <c r="T4" s="15" t="s">
        <v>358</v>
      </c>
      <c r="U4" s="5"/>
      <c r="AB4" s="507" t="s">
        <v>164</v>
      </c>
      <c r="AC4" s="548" t="s">
        <v>165</v>
      </c>
      <c r="AD4" s="548"/>
      <c r="AE4" s="50" t="s">
        <v>166</v>
      </c>
      <c r="AP4" s="15"/>
      <c r="AQ4" s="5"/>
      <c r="AX4" s="507" t="s">
        <v>164</v>
      </c>
      <c r="AY4" s="548" t="s">
        <v>165</v>
      </c>
      <c r="AZ4" s="548"/>
      <c r="BA4" s="50" t="s">
        <v>166</v>
      </c>
      <c r="BL4" s="15"/>
      <c r="BM4" s="5"/>
      <c r="BT4" s="507" t="s">
        <v>164</v>
      </c>
      <c r="BU4" s="548" t="s">
        <v>165</v>
      </c>
      <c r="BV4" s="548"/>
      <c r="BW4" s="50" t="s">
        <v>166</v>
      </c>
      <c r="CH4" s="15"/>
      <c r="CI4" s="5"/>
      <c r="CP4" s="507" t="s">
        <v>164</v>
      </c>
      <c r="CQ4" s="548" t="s">
        <v>165</v>
      </c>
      <c r="CR4" s="548"/>
      <c r="CS4" s="50" t="s">
        <v>166</v>
      </c>
      <c r="DD4" s="15"/>
      <c r="DE4" s="5"/>
      <c r="DL4" s="507" t="s">
        <v>164</v>
      </c>
      <c r="DM4" s="548" t="s">
        <v>165</v>
      </c>
      <c r="DN4" s="548"/>
      <c r="DO4" s="50" t="s">
        <v>166</v>
      </c>
      <c r="DZ4" s="15"/>
      <c r="EA4" s="5"/>
      <c r="EH4" s="507" t="s">
        <v>164</v>
      </c>
      <c r="EI4" s="548" t="s">
        <v>165</v>
      </c>
      <c r="EJ4" s="548"/>
      <c r="EK4" s="50" t="s">
        <v>166</v>
      </c>
      <c r="EV4" s="15"/>
      <c r="EW4" s="5"/>
      <c r="FD4" s="507" t="s">
        <v>164</v>
      </c>
      <c r="FE4" s="548" t="s">
        <v>165</v>
      </c>
      <c r="FF4" s="548"/>
      <c r="FG4" s="50" t="s">
        <v>166</v>
      </c>
      <c r="FR4" s="15"/>
      <c r="FS4" s="5"/>
      <c r="FZ4" s="507" t="s">
        <v>164</v>
      </c>
      <c r="GA4" s="548" t="s">
        <v>165</v>
      </c>
      <c r="GB4" s="548"/>
      <c r="GC4" s="50" t="s">
        <v>166</v>
      </c>
      <c r="GN4" s="15"/>
      <c r="GO4" s="5"/>
      <c r="GV4" s="507" t="s">
        <v>164</v>
      </c>
      <c r="GW4" s="548" t="s">
        <v>165</v>
      </c>
      <c r="GX4" s="548"/>
      <c r="GY4" s="50" t="s">
        <v>166</v>
      </c>
      <c r="HJ4" s="15"/>
      <c r="HK4" s="5"/>
    </row>
    <row r="5" spans="2:220" ht="14.15" customHeight="1" x14ac:dyDescent="0.3">
      <c r="F5" s="507"/>
      <c r="G5" s="549" t="s">
        <v>167</v>
      </c>
      <c r="H5" s="549"/>
      <c r="I5" s="50" t="s">
        <v>168</v>
      </c>
      <c r="T5" s="15"/>
      <c r="U5" s="5"/>
      <c r="AB5" s="507"/>
      <c r="AC5" s="549" t="s">
        <v>167</v>
      </c>
      <c r="AD5" s="549"/>
      <c r="AE5" s="50" t="s">
        <v>168</v>
      </c>
      <c r="AP5" s="15"/>
      <c r="AQ5" s="5"/>
      <c r="AX5" s="507"/>
      <c r="AY5" s="549" t="s">
        <v>167</v>
      </c>
      <c r="AZ5" s="549"/>
      <c r="BA5" s="50" t="s">
        <v>168</v>
      </c>
      <c r="BL5" s="15"/>
      <c r="BM5" s="5"/>
      <c r="BT5" s="507"/>
      <c r="BU5" s="549" t="s">
        <v>167</v>
      </c>
      <c r="BV5" s="549"/>
      <c r="BW5" s="50" t="s">
        <v>168</v>
      </c>
      <c r="CH5" s="15"/>
      <c r="CI5" s="5"/>
      <c r="CP5" s="507"/>
      <c r="CQ5" s="549" t="s">
        <v>167</v>
      </c>
      <c r="CR5" s="549"/>
      <c r="CS5" s="50" t="s">
        <v>168</v>
      </c>
      <c r="DD5" s="15"/>
      <c r="DE5" s="5"/>
      <c r="DL5" s="507"/>
      <c r="DM5" s="549" t="s">
        <v>167</v>
      </c>
      <c r="DN5" s="549"/>
      <c r="DO5" s="50" t="s">
        <v>168</v>
      </c>
      <c r="DZ5" s="15"/>
      <c r="EA5" s="5"/>
      <c r="EH5" s="507"/>
      <c r="EI5" s="549" t="s">
        <v>167</v>
      </c>
      <c r="EJ5" s="549"/>
      <c r="EK5" s="50" t="s">
        <v>168</v>
      </c>
      <c r="EV5" s="15"/>
      <c r="EW5" s="5"/>
      <c r="FD5" s="507"/>
      <c r="FE5" s="549" t="s">
        <v>167</v>
      </c>
      <c r="FF5" s="549"/>
      <c r="FG5" s="50" t="s">
        <v>168</v>
      </c>
      <c r="FR5" s="15"/>
      <c r="FS5" s="5"/>
      <c r="FZ5" s="507"/>
      <c r="GA5" s="549" t="s">
        <v>167</v>
      </c>
      <c r="GB5" s="549"/>
      <c r="GC5" s="50" t="s">
        <v>168</v>
      </c>
      <c r="GN5" s="15"/>
      <c r="GO5" s="5"/>
      <c r="GV5" s="507"/>
      <c r="GW5" s="549" t="s">
        <v>167</v>
      </c>
      <c r="GX5" s="549"/>
      <c r="GY5" s="50" t="s">
        <v>168</v>
      </c>
      <c r="HJ5" s="15"/>
      <c r="HK5" s="5"/>
    </row>
    <row r="6" spans="2:220" ht="14.15" customHeight="1" x14ac:dyDescent="0.3">
      <c r="C6" s="10"/>
      <c r="E6" s="132"/>
      <c r="F6" s="507"/>
      <c r="G6" s="549" t="s">
        <v>169</v>
      </c>
      <c r="H6" s="549"/>
      <c r="I6" s="50" t="s">
        <v>170</v>
      </c>
      <c r="T6" s="15"/>
      <c r="U6" s="5"/>
      <c r="Y6" s="10"/>
      <c r="AA6" s="132"/>
      <c r="AB6" s="507"/>
      <c r="AC6" s="549" t="s">
        <v>169</v>
      </c>
      <c r="AD6" s="549"/>
      <c r="AE6" s="50" t="s">
        <v>170</v>
      </c>
      <c r="AP6" s="15"/>
      <c r="AQ6" s="5"/>
      <c r="AU6" s="10"/>
      <c r="AW6" s="132"/>
      <c r="AX6" s="507"/>
      <c r="AY6" s="549" t="s">
        <v>169</v>
      </c>
      <c r="AZ6" s="549"/>
      <c r="BA6" s="50" t="s">
        <v>170</v>
      </c>
      <c r="BL6" s="15"/>
      <c r="BM6" s="5"/>
      <c r="BQ6" s="10"/>
      <c r="BS6" s="132"/>
      <c r="BT6" s="507"/>
      <c r="BU6" s="549" t="s">
        <v>169</v>
      </c>
      <c r="BV6" s="549"/>
      <c r="BW6" s="50" t="s">
        <v>170</v>
      </c>
      <c r="CH6" s="15"/>
      <c r="CI6" s="5"/>
      <c r="CM6" s="10"/>
      <c r="CO6" s="132"/>
      <c r="CP6" s="507"/>
      <c r="CQ6" s="549" t="s">
        <v>169</v>
      </c>
      <c r="CR6" s="549"/>
      <c r="CS6" s="50" t="s">
        <v>170</v>
      </c>
      <c r="DD6" s="15"/>
      <c r="DE6" s="5"/>
      <c r="DI6" s="10"/>
      <c r="DK6" s="132"/>
      <c r="DL6" s="507"/>
      <c r="DM6" s="549" t="s">
        <v>169</v>
      </c>
      <c r="DN6" s="549"/>
      <c r="DO6" s="50" t="s">
        <v>170</v>
      </c>
      <c r="DZ6" s="15"/>
      <c r="EA6" s="5"/>
      <c r="EE6" s="10"/>
      <c r="EG6" s="132"/>
      <c r="EH6" s="507"/>
      <c r="EI6" s="549" t="s">
        <v>169</v>
      </c>
      <c r="EJ6" s="549"/>
      <c r="EK6" s="50" t="s">
        <v>170</v>
      </c>
      <c r="EV6" s="15"/>
      <c r="EW6" s="5"/>
      <c r="FA6" s="10"/>
      <c r="FC6" s="132"/>
      <c r="FD6" s="507"/>
      <c r="FE6" s="549" t="s">
        <v>169</v>
      </c>
      <c r="FF6" s="549"/>
      <c r="FG6" s="50" t="s">
        <v>170</v>
      </c>
      <c r="FR6" s="15"/>
      <c r="FS6" s="5"/>
      <c r="FW6" s="10"/>
      <c r="FY6" s="132"/>
      <c r="FZ6" s="507"/>
      <c r="GA6" s="549" t="s">
        <v>169</v>
      </c>
      <c r="GB6" s="549"/>
      <c r="GC6" s="50" t="s">
        <v>170</v>
      </c>
      <c r="GN6" s="15"/>
      <c r="GO6" s="5"/>
      <c r="GS6" s="10"/>
      <c r="GU6" s="132"/>
      <c r="GV6" s="507"/>
      <c r="GW6" s="549" t="s">
        <v>169</v>
      </c>
      <c r="GX6" s="549"/>
      <c r="GY6" s="50" t="s">
        <v>170</v>
      </c>
      <c r="HJ6" s="15"/>
      <c r="HK6" s="5"/>
    </row>
    <row r="7" spans="2:220" ht="14.15" customHeight="1" x14ac:dyDescent="0.3">
      <c r="C7" s="10"/>
      <c r="D7" s="10"/>
      <c r="E7" s="132"/>
      <c r="F7" s="507"/>
      <c r="G7" s="549" t="s">
        <v>171</v>
      </c>
      <c r="H7" s="549"/>
      <c r="I7" s="50" t="s">
        <v>172</v>
      </c>
      <c r="T7" s="15"/>
      <c r="U7" s="5"/>
      <c r="Y7" s="10"/>
      <c r="Z7" s="10"/>
      <c r="AA7" s="132"/>
      <c r="AB7" s="507"/>
      <c r="AC7" s="549" t="s">
        <v>171</v>
      </c>
      <c r="AD7" s="549"/>
      <c r="AE7" s="50" t="s">
        <v>172</v>
      </c>
      <c r="AP7" s="15"/>
      <c r="AQ7" s="5"/>
      <c r="AU7" s="10"/>
      <c r="AV7" s="10"/>
      <c r="AW7" s="132"/>
      <c r="AX7" s="507"/>
      <c r="AY7" s="549" t="s">
        <v>171</v>
      </c>
      <c r="AZ7" s="549"/>
      <c r="BA7" s="50" t="s">
        <v>172</v>
      </c>
      <c r="BL7" s="15"/>
      <c r="BM7" s="5"/>
      <c r="BQ7" s="10"/>
      <c r="BR7" s="10"/>
      <c r="BS7" s="132"/>
      <c r="BT7" s="507"/>
      <c r="BU7" s="549" t="s">
        <v>171</v>
      </c>
      <c r="BV7" s="549"/>
      <c r="BW7" s="50" t="s">
        <v>172</v>
      </c>
      <c r="CH7" s="15"/>
      <c r="CI7" s="5"/>
      <c r="CM7" s="10"/>
      <c r="CN7" s="10"/>
      <c r="CO7" s="132"/>
      <c r="CP7" s="507"/>
      <c r="CQ7" s="549" t="s">
        <v>171</v>
      </c>
      <c r="CR7" s="549"/>
      <c r="CS7" s="50" t="s">
        <v>172</v>
      </c>
      <c r="DD7" s="15"/>
      <c r="DE7" s="5"/>
      <c r="DI7" s="10"/>
      <c r="DJ7" s="10"/>
      <c r="DK7" s="132"/>
      <c r="DL7" s="507"/>
      <c r="DM7" s="549" t="s">
        <v>171</v>
      </c>
      <c r="DN7" s="549"/>
      <c r="DO7" s="50" t="s">
        <v>172</v>
      </c>
      <c r="DZ7" s="15"/>
      <c r="EA7" s="5"/>
      <c r="EE7" s="10"/>
      <c r="EF7" s="10"/>
      <c r="EG7" s="132"/>
      <c r="EH7" s="507"/>
      <c r="EI7" s="549" t="s">
        <v>171</v>
      </c>
      <c r="EJ7" s="549"/>
      <c r="EK7" s="50" t="s">
        <v>172</v>
      </c>
      <c r="EV7" s="15"/>
      <c r="EW7" s="5"/>
      <c r="FA7" s="10"/>
      <c r="FB7" s="10"/>
      <c r="FC7" s="132"/>
      <c r="FD7" s="507"/>
      <c r="FE7" s="549" t="s">
        <v>171</v>
      </c>
      <c r="FF7" s="549"/>
      <c r="FG7" s="50" t="s">
        <v>172</v>
      </c>
      <c r="FR7" s="15"/>
      <c r="FS7" s="5"/>
      <c r="FW7" s="10"/>
      <c r="FX7" s="10"/>
      <c r="FY7" s="132"/>
      <c r="FZ7" s="507"/>
      <c r="GA7" s="549" t="s">
        <v>171</v>
      </c>
      <c r="GB7" s="549"/>
      <c r="GC7" s="50" t="s">
        <v>172</v>
      </c>
      <c r="GN7" s="15"/>
      <c r="GO7" s="5"/>
      <c r="GS7" s="10"/>
      <c r="GT7" s="10"/>
      <c r="GU7" s="132"/>
      <c r="GV7" s="507"/>
      <c r="GW7" s="549" t="s">
        <v>171</v>
      </c>
      <c r="GX7" s="549"/>
      <c r="GY7" s="50" t="s">
        <v>172</v>
      </c>
      <c r="HJ7" s="15"/>
      <c r="HK7" s="5"/>
    </row>
    <row r="8" spans="2:220" ht="14.15" customHeight="1" x14ac:dyDescent="0.3">
      <c r="C8" s="10"/>
      <c r="D8" s="10"/>
      <c r="E8" s="132"/>
      <c r="G8" s="549" t="s">
        <v>173</v>
      </c>
      <c r="H8" s="549"/>
      <c r="I8" s="50" t="s">
        <v>174</v>
      </c>
      <c r="N8" s="17"/>
      <c r="T8" s="15"/>
      <c r="U8" s="5"/>
      <c r="Y8" s="10"/>
      <c r="Z8" s="10"/>
      <c r="AA8" s="132"/>
      <c r="AC8" s="549" t="s">
        <v>173</v>
      </c>
      <c r="AD8" s="549"/>
      <c r="AE8" s="50" t="s">
        <v>174</v>
      </c>
      <c r="AJ8" s="17"/>
      <c r="AP8" s="15"/>
      <c r="AQ8" s="5"/>
      <c r="AU8" s="10"/>
      <c r="AV8" s="10"/>
      <c r="AW8" s="132"/>
      <c r="AY8" s="549" t="s">
        <v>173</v>
      </c>
      <c r="AZ8" s="549"/>
      <c r="BA8" s="50" t="s">
        <v>174</v>
      </c>
      <c r="BF8" s="17"/>
      <c r="BL8" s="15"/>
      <c r="BM8" s="5"/>
      <c r="BQ8" s="10"/>
      <c r="BR8" s="10"/>
      <c r="BS8" s="132"/>
      <c r="BU8" s="549" t="s">
        <v>173</v>
      </c>
      <c r="BV8" s="549"/>
      <c r="BW8" s="50" t="s">
        <v>174</v>
      </c>
      <c r="CB8" s="17"/>
      <c r="CH8" s="15"/>
      <c r="CI8" s="5"/>
      <c r="CM8" s="10"/>
      <c r="CN8" s="10"/>
      <c r="CO8" s="132"/>
      <c r="CQ8" s="549" t="s">
        <v>173</v>
      </c>
      <c r="CR8" s="549"/>
      <c r="CS8" s="50" t="s">
        <v>174</v>
      </c>
      <c r="CX8" s="17"/>
      <c r="DD8" s="15"/>
      <c r="DE8" s="5"/>
      <c r="DI8" s="10"/>
      <c r="DJ8" s="10"/>
      <c r="DK8" s="132"/>
      <c r="DM8" s="549" t="s">
        <v>173</v>
      </c>
      <c r="DN8" s="549"/>
      <c r="DO8" s="50" t="s">
        <v>174</v>
      </c>
      <c r="DT8" s="17"/>
      <c r="DZ8" s="15"/>
      <c r="EA8" s="5"/>
      <c r="EE8" s="10"/>
      <c r="EF8" s="10"/>
      <c r="EG8" s="132"/>
      <c r="EI8" s="549" t="s">
        <v>173</v>
      </c>
      <c r="EJ8" s="549"/>
      <c r="EK8" s="50" t="s">
        <v>174</v>
      </c>
      <c r="EP8" s="17"/>
      <c r="EV8" s="15"/>
      <c r="EW8" s="5"/>
      <c r="FA8" s="10"/>
      <c r="FB8" s="10"/>
      <c r="FC8" s="132"/>
      <c r="FE8" s="549" t="s">
        <v>173</v>
      </c>
      <c r="FF8" s="549"/>
      <c r="FG8" s="50" t="s">
        <v>174</v>
      </c>
      <c r="FL8" s="17"/>
      <c r="FR8" s="15"/>
      <c r="FS8" s="5"/>
      <c r="FW8" s="10"/>
      <c r="FX8" s="10"/>
      <c r="FY8" s="132"/>
      <c r="GA8" s="549" t="s">
        <v>173</v>
      </c>
      <c r="GB8" s="549"/>
      <c r="GC8" s="50" t="s">
        <v>174</v>
      </c>
      <c r="GH8" s="17"/>
      <c r="GN8" s="15"/>
      <c r="GO8" s="5"/>
      <c r="GS8" s="10"/>
      <c r="GT8" s="10"/>
      <c r="GU8" s="132"/>
      <c r="GW8" s="549" t="s">
        <v>173</v>
      </c>
      <c r="GX8" s="549"/>
      <c r="GY8" s="50" t="s">
        <v>174</v>
      </c>
      <c r="HD8" s="17"/>
      <c r="HJ8" s="15"/>
      <c r="HK8" s="5"/>
    </row>
    <row r="9" spans="2:220" ht="14.15" customHeight="1" x14ac:dyDescent="0.3">
      <c r="C9" s="10"/>
      <c r="D9" s="10"/>
      <c r="E9" s="132"/>
      <c r="G9" s="16"/>
      <c r="I9" s="14"/>
      <c r="T9" s="15"/>
      <c r="U9" s="5"/>
      <c r="Y9" s="10"/>
      <c r="Z9" s="10"/>
      <c r="AA9" s="132"/>
      <c r="AC9" s="16"/>
      <c r="AE9" s="14"/>
      <c r="AP9" s="15"/>
      <c r="AQ9" s="5"/>
      <c r="AU9" s="10"/>
      <c r="AV9" s="10"/>
      <c r="AW9" s="132"/>
      <c r="AY9" s="16"/>
      <c r="BA9" s="14"/>
      <c r="BL9" s="15"/>
      <c r="BM9" s="5"/>
      <c r="BQ9" s="10"/>
      <c r="BR9" s="10"/>
      <c r="BS9" s="132"/>
      <c r="BU9" s="16"/>
      <c r="BW9" s="14"/>
      <c r="CH9" s="15"/>
      <c r="CI9" s="5"/>
      <c r="CM9" s="10"/>
      <c r="CN9" s="10"/>
      <c r="CO9" s="132"/>
      <c r="CQ9" s="16"/>
      <c r="CS9" s="14"/>
      <c r="DD9" s="15"/>
      <c r="DE9" s="5"/>
      <c r="DI9" s="10"/>
      <c r="DJ9" s="10"/>
      <c r="DK9" s="132"/>
      <c r="DM9" s="16"/>
      <c r="DO9" s="14"/>
      <c r="DZ9" s="15"/>
      <c r="EA9" s="5"/>
      <c r="EE9" s="10"/>
      <c r="EF9" s="10"/>
      <c r="EG9" s="132"/>
      <c r="EI9" s="16"/>
      <c r="EK9" s="14"/>
      <c r="EV9" s="15"/>
      <c r="EW9" s="5"/>
      <c r="FA9" s="10"/>
      <c r="FB9" s="10"/>
      <c r="FC9" s="132"/>
      <c r="FE9" s="16"/>
      <c r="FG9" s="14"/>
      <c r="FR9" s="15"/>
      <c r="FS9" s="5"/>
      <c r="FW9" s="10"/>
      <c r="FX9" s="10"/>
      <c r="FY9" s="132"/>
      <c r="GA9" s="16"/>
      <c r="GC9" s="14"/>
      <c r="GN9" s="15"/>
      <c r="GO9" s="5"/>
      <c r="GS9" s="10"/>
      <c r="GT9" s="10"/>
      <c r="GU9" s="132"/>
      <c r="GW9" s="16"/>
      <c r="GY9" s="14"/>
      <c r="HJ9" s="15"/>
      <c r="HK9" s="5"/>
    </row>
    <row r="10" spans="2:220" ht="14.15" customHeight="1" x14ac:dyDescent="0.35">
      <c r="F10" s="18"/>
      <c r="G10" s="18"/>
      <c r="I10" s="14"/>
      <c r="T10" s="15"/>
      <c r="U10" s="5"/>
      <c r="AB10" s="18"/>
      <c r="AC10" s="18"/>
      <c r="AE10" s="14"/>
      <c r="AP10" s="15"/>
      <c r="AQ10" s="5"/>
      <c r="AX10" s="18"/>
      <c r="AY10" s="18"/>
      <c r="BA10" s="14"/>
      <c r="BL10" s="15"/>
      <c r="BM10" s="5"/>
      <c r="BT10" s="18"/>
      <c r="BU10" s="18"/>
      <c r="BW10" s="14"/>
      <c r="CH10" s="15"/>
      <c r="CI10" s="5"/>
      <c r="CP10" s="18"/>
      <c r="CQ10" s="18"/>
      <c r="CS10" s="14"/>
      <c r="DD10" s="15"/>
      <c r="DE10" s="5"/>
      <c r="DL10" s="18"/>
      <c r="DM10" s="18"/>
      <c r="DO10" s="14"/>
      <c r="DZ10" s="15"/>
      <c r="EA10" s="5"/>
      <c r="EH10" s="18"/>
      <c r="EI10" s="18"/>
      <c r="EK10" s="14"/>
      <c r="EV10" s="15"/>
      <c r="EW10" s="5"/>
      <c r="FD10" s="18"/>
      <c r="FE10" s="18"/>
      <c r="FG10" s="14"/>
      <c r="FR10" s="15"/>
      <c r="FS10" s="5"/>
      <c r="FZ10" s="18"/>
      <c r="GA10" s="18"/>
      <c r="GC10" s="14"/>
      <c r="GN10" s="15"/>
      <c r="GO10" s="5"/>
      <c r="GV10" s="18"/>
      <c r="GW10" s="18"/>
      <c r="GY10" s="14"/>
      <c r="HH10" s="40"/>
      <c r="HJ10" s="15"/>
      <c r="HK10" s="5"/>
    </row>
    <row r="11" spans="2:220" ht="14.5" thickBot="1" x14ac:dyDescent="0.35"/>
    <row r="12" spans="2:220" ht="10" customHeight="1" x14ac:dyDescent="0.3">
      <c r="B12" s="19"/>
      <c r="C12" s="20"/>
      <c r="D12" s="139"/>
      <c r="E12" s="139"/>
      <c r="F12" s="139"/>
      <c r="G12" s="139"/>
      <c r="H12" s="21"/>
      <c r="I12" s="21"/>
      <c r="J12" s="21"/>
      <c r="K12" s="22"/>
      <c r="L12" s="21"/>
      <c r="M12" s="22"/>
      <c r="N12" s="21"/>
      <c r="O12" s="22"/>
      <c r="P12" s="21"/>
      <c r="Q12" s="21"/>
      <c r="R12" s="22"/>
      <c r="S12" s="22"/>
      <c r="T12" s="23"/>
      <c r="X12" s="19"/>
      <c r="Y12" s="20"/>
      <c r="Z12" s="139"/>
      <c r="AA12" s="139"/>
      <c r="AB12" s="139"/>
      <c r="AC12" s="139"/>
      <c r="AD12" s="21"/>
      <c r="AE12" s="21"/>
      <c r="AF12" s="21"/>
      <c r="AG12" s="22"/>
      <c r="AH12" s="21"/>
      <c r="AI12" s="22"/>
      <c r="AJ12" s="21"/>
      <c r="AK12" s="22"/>
      <c r="AL12" s="21"/>
      <c r="AM12" s="21"/>
      <c r="AN12" s="22"/>
      <c r="AO12" s="22"/>
      <c r="AP12" s="23"/>
      <c r="AT12" s="19"/>
      <c r="AU12" s="20"/>
      <c r="AV12" s="139"/>
      <c r="AW12" s="139"/>
      <c r="AX12" s="139"/>
      <c r="AY12" s="139"/>
      <c r="AZ12" s="21"/>
      <c r="BA12" s="21"/>
      <c r="BB12" s="21"/>
      <c r="BC12" s="22"/>
      <c r="BD12" s="21"/>
      <c r="BE12" s="22"/>
      <c r="BF12" s="21"/>
      <c r="BG12" s="22"/>
      <c r="BH12" s="21"/>
      <c r="BI12" s="21"/>
      <c r="BJ12" s="22"/>
      <c r="BK12" s="22"/>
      <c r="BL12" s="23"/>
      <c r="BP12" s="19"/>
      <c r="BQ12" s="20"/>
      <c r="BR12" s="139"/>
      <c r="BS12" s="139"/>
      <c r="BT12" s="139"/>
      <c r="BU12" s="139"/>
      <c r="BV12" s="21"/>
      <c r="BW12" s="21"/>
      <c r="BX12" s="21"/>
      <c r="BY12" s="22"/>
      <c r="BZ12" s="21"/>
      <c r="CA12" s="22"/>
      <c r="CB12" s="21"/>
      <c r="CC12" s="22"/>
      <c r="CD12" s="21"/>
      <c r="CE12" s="21"/>
      <c r="CF12" s="22"/>
      <c r="CG12" s="22"/>
      <c r="CH12" s="23"/>
      <c r="CL12" s="19"/>
      <c r="CM12" s="20"/>
      <c r="CN12" s="139"/>
      <c r="CO12" s="139"/>
      <c r="CP12" s="139"/>
      <c r="CQ12" s="139"/>
      <c r="CR12" s="21"/>
      <c r="CS12" s="21"/>
      <c r="CT12" s="21"/>
      <c r="CU12" s="22"/>
      <c r="CV12" s="21"/>
      <c r="CW12" s="22"/>
      <c r="CX12" s="21"/>
      <c r="CY12" s="22"/>
      <c r="CZ12" s="21"/>
      <c r="DA12" s="21"/>
      <c r="DB12" s="22"/>
      <c r="DC12" s="22"/>
      <c r="DD12" s="23"/>
      <c r="DH12" s="19"/>
      <c r="DI12" s="20"/>
      <c r="DJ12" s="139"/>
      <c r="DK12" s="139"/>
      <c r="DL12" s="139"/>
      <c r="DM12" s="139"/>
      <c r="DN12" s="21"/>
      <c r="DO12" s="21"/>
      <c r="DP12" s="21"/>
      <c r="DQ12" s="22"/>
      <c r="DR12" s="21"/>
      <c r="DS12" s="22"/>
      <c r="DT12" s="21"/>
      <c r="DU12" s="22"/>
      <c r="DV12" s="21"/>
      <c r="DW12" s="21"/>
      <c r="DX12" s="22"/>
      <c r="DY12" s="22"/>
      <c r="DZ12" s="23"/>
      <c r="ED12" s="19"/>
      <c r="EE12" s="20"/>
      <c r="EF12" s="139"/>
      <c r="EG12" s="139"/>
      <c r="EH12" s="139"/>
      <c r="EI12" s="139"/>
      <c r="EJ12" s="21"/>
      <c r="EK12" s="21"/>
      <c r="EL12" s="21"/>
      <c r="EM12" s="22"/>
      <c r="EN12" s="21"/>
      <c r="EO12" s="22"/>
      <c r="EP12" s="21"/>
      <c r="EQ12" s="22"/>
      <c r="ER12" s="21"/>
      <c r="ES12" s="21"/>
      <c r="ET12" s="22"/>
      <c r="EU12" s="22"/>
      <c r="EV12" s="23"/>
      <c r="EZ12" s="19"/>
      <c r="FA12" s="20"/>
      <c r="FB12" s="139"/>
      <c r="FC12" s="139"/>
      <c r="FD12" s="139"/>
      <c r="FE12" s="139"/>
      <c r="FF12" s="21"/>
      <c r="FG12" s="21"/>
      <c r="FH12" s="21"/>
      <c r="FI12" s="22"/>
      <c r="FJ12" s="21"/>
      <c r="FK12" s="22"/>
      <c r="FL12" s="21"/>
      <c r="FM12" s="22"/>
      <c r="FN12" s="21"/>
      <c r="FO12" s="21"/>
      <c r="FP12" s="22"/>
      <c r="FQ12" s="22"/>
      <c r="FR12" s="23"/>
      <c r="FV12" s="19"/>
      <c r="FW12" s="20"/>
      <c r="FX12" s="139"/>
      <c r="FY12" s="139"/>
      <c r="FZ12" s="139"/>
      <c r="GA12" s="139"/>
      <c r="GB12" s="21"/>
      <c r="GC12" s="21"/>
      <c r="GD12" s="21"/>
      <c r="GE12" s="22"/>
      <c r="GF12" s="21"/>
      <c r="GG12" s="22"/>
      <c r="GH12" s="21"/>
      <c r="GI12" s="22"/>
      <c r="GJ12" s="21"/>
      <c r="GK12" s="21"/>
      <c r="GL12" s="22"/>
      <c r="GM12" s="22"/>
      <c r="GN12" s="23"/>
      <c r="GR12" s="19"/>
      <c r="GS12" s="20"/>
      <c r="GT12" s="139"/>
      <c r="GU12" s="139"/>
      <c r="GV12" s="139"/>
      <c r="GW12" s="139"/>
      <c r="GX12" s="21"/>
      <c r="GY12" s="21"/>
      <c r="GZ12" s="21"/>
      <c r="HA12" s="22"/>
      <c r="HB12" s="21"/>
      <c r="HC12" s="22"/>
      <c r="HD12" s="21"/>
      <c r="HE12" s="22"/>
      <c r="HF12" s="21"/>
      <c r="HG12" s="21"/>
      <c r="HH12" s="22"/>
      <c r="HI12" s="22"/>
      <c r="HJ12" s="23"/>
    </row>
    <row r="13" spans="2:220" ht="10" customHeight="1" x14ac:dyDescent="0.3">
      <c r="B13" s="24"/>
      <c r="T13" s="25"/>
      <c r="X13" s="24"/>
      <c r="AP13" s="25"/>
      <c r="AT13" s="24"/>
      <c r="BL13" s="25"/>
      <c r="BP13" s="24"/>
      <c r="CH13" s="25"/>
      <c r="CL13" s="24"/>
      <c r="DD13" s="25"/>
      <c r="DH13" s="24"/>
      <c r="DZ13" s="25"/>
      <c r="ED13" s="24"/>
      <c r="EV13" s="25"/>
      <c r="EZ13" s="24"/>
      <c r="FR13" s="25"/>
      <c r="FV13" s="24"/>
      <c r="GN13" s="25"/>
      <c r="GR13" s="24"/>
      <c r="HJ13" s="25"/>
    </row>
    <row r="14" spans="2:220" ht="28" customHeight="1" x14ac:dyDescent="0.3">
      <c r="B14" s="24"/>
      <c r="C14" s="140" t="s">
        <v>131</v>
      </c>
      <c r="D14" s="141"/>
      <c r="E14" s="141"/>
      <c r="F14" s="550" t="str">
        <f>IF(Fiche_Artiste!F22="","",Fiche_Artiste!F22)</f>
        <v/>
      </c>
      <c r="G14" s="550"/>
      <c r="H14" s="550"/>
      <c r="I14" s="550"/>
      <c r="J14" s="550"/>
      <c r="K14" s="550"/>
      <c r="L14" s="550"/>
      <c r="M14" s="550"/>
      <c r="N14" s="550"/>
      <c r="O14" s="550"/>
      <c r="P14" s="550"/>
      <c r="Q14" s="550"/>
      <c r="R14" s="550"/>
      <c r="S14" s="550"/>
      <c r="T14" s="25"/>
      <c r="X14" s="24"/>
      <c r="Y14" s="531" t="s">
        <v>132</v>
      </c>
      <c r="Z14" s="531"/>
      <c r="AA14" s="141"/>
      <c r="AB14" s="550" t="str">
        <f>IF(Fiche_Artiste!AJ22="","",Fiche_Artiste!AJ22)</f>
        <v/>
      </c>
      <c r="AC14" s="550"/>
      <c r="AD14" s="550"/>
      <c r="AE14" s="550"/>
      <c r="AF14" s="550"/>
      <c r="AG14" s="550"/>
      <c r="AH14" s="550"/>
      <c r="AI14" s="550"/>
      <c r="AJ14" s="550"/>
      <c r="AK14" s="550"/>
      <c r="AL14" s="550"/>
      <c r="AM14" s="550"/>
      <c r="AN14" s="550"/>
      <c r="AO14" s="550"/>
      <c r="AP14" s="25"/>
      <c r="AT14" s="24"/>
      <c r="AU14" s="531" t="s">
        <v>133</v>
      </c>
      <c r="AV14" s="531"/>
      <c r="AW14" s="141"/>
      <c r="AX14" s="550" t="str">
        <f>IF(Fiche_Artiste!BN22="","",Fiche_Artiste!BN22)</f>
        <v/>
      </c>
      <c r="AY14" s="550"/>
      <c r="AZ14" s="550"/>
      <c r="BA14" s="550"/>
      <c r="BB14" s="550"/>
      <c r="BC14" s="550"/>
      <c r="BD14" s="550"/>
      <c r="BE14" s="550"/>
      <c r="BF14" s="550"/>
      <c r="BG14" s="550"/>
      <c r="BH14" s="550"/>
      <c r="BI14" s="550"/>
      <c r="BJ14" s="550"/>
      <c r="BK14" s="550"/>
      <c r="BL14" s="25"/>
      <c r="BP14" s="24"/>
      <c r="BQ14" s="531" t="s">
        <v>134</v>
      </c>
      <c r="BR14" s="531"/>
      <c r="BS14" s="141"/>
      <c r="BT14" s="550" t="str">
        <f>IF(Fiche_Artiste!CR22="","",Fiche_Artiste!CR22)</f>
        <v/>
      </c>
      <c r="BU14" s="550"/>
      <c r="BV14" s="550"/>
      <c r="BW14" s="550"/>
      <c r="BX14" s="550"/>
      <c r="BY14" s="550"/>
      <c r="BZ14" s="550"/>
      <c r="CA14" s="550"/>
      <c r="CB14" s="550"/>
      <c r="CC14" s="550"/>
      <c r="CD14" s="550"/>
      <c r="CE14" s="550"/>
      <c r="CF14" s="550"/>
      <c r="CG14" s="550"/>
      <c r="CH14" s="25"/>
      <c r="CL14" s="24"/>
      <c r="CM14" s="531" t="s">
        <v>135</v>
      </c>
      <c r="CN14" s="531"/>
      <c r="CO14" s="141"/>
      <c r="CP14" s="550" t="str">
        <f>IF(Fiche_Artiste!DV22="","",Fiche_Artiste!DV22)</f>
        <v/>
      </c>
      <c r="CQ14" s="550"/>
      <c r="CR14" s="550"/>
      <c r="CS14" s="550"/>
      <c r="CT14" s="550"/>
      <c r="CU14" s="550"/>
      <c r="CV14" s="550"/>
      <c r="CW14" s="550"/>
      <c r="CX14" s="550"/>
      <c r="CY14" s="550"/>
      <c r="CZ14" s="550"/>
      <c r="DA14" s="550"/>
      <c r="DB14" s="550"/>
      <c r="DC14" s="550"/>
      <c r="DD14" s="25"/>
      <c r="DH14" s="24"/>
      <c r="DI14" s="531" t="s">
        <v>136</v>
      </c>
      <c r="DJ14" s="531"/>
      <c r="DK14" s="141"/>
      <c r="DL14" s="550" t="str">
        <f>IF(Fiche_Artiste!EZ22="","",Fiche_Artiste!EZ22)</f>
        <v/>
      </c>
      <c r="DM14" s="550"/>
      <c r="DN14" s="550"/>
      <c r="DO14" s="550"/>
      <c r="DP14" s="550"/>
      <c r="DQ14" s="550"/>
      <c r="DR14" s="550"/>
      <c r="DS14" s="550"/>
      <c r="DT14" s="550"/>
      <c r="DU14" s="550"/>
      <c r="DV14" s="550"/>
      <c r="DW14" s="550"/>
      <c r="DX14" s="550"/>
      <c r="DY14" s="550"/>
      <c r="DZ14" s="25"/>
      <c r="ED14" s="24"/>
      <c r="EE14" s="531" t="s">
        <v>137</v>
      </c>
      <c r="EF14" s="531"/>
      <c r="EG14" s="141"/>
      <c r="EH14" s="550" t="str">
        <f>IF(Fiche_Artiste!GD22="","",Fiche_Artiste!GD22)</f>
        <v/>
      </c>
      <c r="EI14" s="550"/>
      <c r="EJ14" s="550"/>
      <c r="EK14" s="550"/>
      <c r="EL14" s="550"/>
      <c r="EM14" s="550"/>
      <c r="EN14" s="550"/>
      <c r="EO14" s="550"/>
      <c r="EP14" s="550"/>
      <c r="EQ14" s="550"/>
      <c r="ER14" s="550"/>
      <c r="ES14" s="550"/>
      <c r="ET14" s="550"/>
      <c r="EU14" s="550"/>
      <c r="EV14" s="25"/>
      <c r="EZ14" s="24"/>
      <c r="FA14" s="531" t="s">
        <v>138</v>
      </c>
      <c r="FB14" s="531"/>
      <c r="FC14" s="141"/>
      <c r="FD14" s="550" t="str">
        <f>IF(Fiche_Artiste!HH22="","",Fiche_Artiste!HH22)</f>
        <v/>
      </c>
      <c r="FE14" s="550"/>
      <c r="FF14" s="550"/>
      <c r="FG14" s="550"/>
      <c r="FH14" s="550"/>
      <c r="FI14" s="550"/>
      <c r="FJ14" s="550"/>
      <c r="FK14" s="550"/>
      <c r="FL14" s="550"/>
      <c r="FM14" s="550"/>
      <c r="FN14" s="550"/>
      <c r="FO14" s="550"/>
      <c r="FP14" s="550"/>
      <c r="FQ14" s="550"/>
      <c r="FR14" s="25"/>
      <c r="FV14" s="24"/>
      <c r="FW14" s="531" t="s">
        <v>139</v>
      </c>
      <c r="FX14" s="531"/>
      <c r="FY14" s="141"/>
      <c r="FZ14" s="550" t="str">
        <f>IF(Fiche_Artiste!IL22="","",Fiche_Artiste!IL22)</f>
        <v/>
      </c>
      <c r="GA14" s="550"/>
      <c r="GB14" s="550"/>
      <c r="GC14" s="550"/>
      <c r="GD14" s="550"/>
      <c r="GE14" s="550"/>
      <c r="GF14" s="550"/>
      <c r="GG14" s="550"/>
      <c r="GH14" s="550"/>
      <c r="GI14" s="550"/>
      <c r="GJ14" s="550"/>
      <c r="GK14" s="550"/>
      <c r="GL14" s="550"/>
      <c r="GM14" s="550"/>
      <c r="GN14" s="25"/>
      <c r="GR14" s="24"/>
      <c r="GS14" s="531" t="s">
        <v>140</v>
      </c>
      <c r="GT14" s="531"/>
      <c r="GU14" s="141"/>
      <c r="GV14" s="550" t="str">
        <f>IF(Fiche_Artiste!JP22="","",Fiche_Artiste!JP22)</f>
        <v/>
      </c>
      <c r="GW14" s="550"/>
      <c r="GX14" s="550"/>
      <c r="GY14" s="550"/>
      <c r="GZ14" s="550"/>
      <c r="HA14" s="550"/>
      <c r="HB14" s="550"/>
      <c r="HC14" s="550"/>
      <c r="HD14" s="550"/>
      <c r="HE14" s="550"/>
      <c r="HF14" s="550"/>
      <c r="HG14" s="550"/>
      <c r="HH14" s="550"/>
      <c r="HI14" s="550"/>
      <c r="HJ14" s="25"/>
    </row>
    <row r="15" spans="2:220" ht="14.15" customHeight="1" x14ac:dyDescent="0.3">
      <c r="B15" s="24"/>
      <c r="C15" s="140"/>
      <c r="D15" s="141"/>
      <c r="E15" s="141"/>
      <c r="F15" s="142"/>
      <c r="G15" s="142"/>
      <c r="H15" s="142"/>
      <c r="I15" s="142"/>
      <c r="J15" s="142"/>
      <c r="K15" s="143"/>
      <c r="L15" s="143"/>
      <c r="M15" s="143"/>
      <c r="N15" s="144"/>
      <c r="O15" s="145"/>
      <c r="P15" s="146"/>
      <c r="Q15" s="146"/>
      <c r="R15" s="145"/>
      <c r="S15" s="145"/>
      <c r="T15" s="25"/>
      <c r="X15" s="24"/>
      <c r="Y15" s="140"/>
      <c r="Z15" s="141"/>
      <c r="AA15" s="141"/>
      <c r="AB15" s="142"/>
      <c r="AC15" s="142"/>
      <c r="AD15" s="142"/>
      <c r="AE15" s="142"/>
      <c r="AF15" s="142"/>
      <c r="AG15" s="143"/>
      <c r="AH15" s="143"/>
      <c r="AI15" s="143"/>
      <c r="AJ15" s="144"/>
      <c r="AK15" s="145"/>
      <c r="AL15" s="146"/>
      <c r="AM15" s="146"/>
      <c r="AN15" s="145"/>
      <c r="AO15" s="145"/>
      <c r="AP15" s="25"/>
      <c r="AT15" s="24"/>
      <c r="AU15" s="140"/>
      <c r="AV15" s="141"/>
      <c r="AW15" s="141"/>
      <c r="AX15" s="142"/>
      <c r="AY15" s="142"/>
      <c r="AZ15" s="142"/>
      <c r="BA15" s="142"/>
      <c r="BB15" s="142"/>
      <c r="BC15" s="143"/>
      <c r="BD15" s="143"/>
      <c r="BE15" s="143"/>
      <c r="BF15" s="144"/>
      <c r="BG15" s="145"/>
      <c r="BH15" s="146"/>
      <c r="BI15" s="146"/>
      <c r="BJ15" s="145"/>
      <c r="BK15" s="145"/>
      <c r="BL15" s="25"/>
      <c r="BP15" s="24"/>
      <c r="BQ15" s="140"/>
      <c r="BR15" s="141"/>
      <c r="BS15" s="141"/>
      <c r="BT15" s="142"/>
      <c r="BU15" s="142"/>
      <c r="BV15" s="142"/>
      <c r="BW15" s="142"/>
      <c r="BX15" s="142"/>
      <c r="BY15" s="143"/>
      <c r="BZ15" s="143"/>
      <c r="CA15" s="143"/>
      <c r="CB15" s="144"/>
      <c r="CC15" s="145"/>
      <c r="CD15" s="146"/>
      <c r="CE15" s="146"/>
      <c r="CF15" s="145"/>
      <c r="CG15" s="145"/>
      <c r="CH15" s="25"/>
      <c r="CL15" s="24"/>
      <c r="CM15" s="140"/>
      <c r="CN15" s="141"/>
      <c r="CO15" s="141"/>
      <c r="CP15" s="142"/>
      <c r="CQ15" s="142"/>
      <c r="CR15" s="142"/>
      <c r="CS15" s="142"/>
      <c r="CT15" s="142"/>
      <c r="CU15" s="143"/>
      <c r="CV15" s="143"/>
      <c r="CW15" s="143"/>
      <c r="CX15" s="144"/>
      <c r="CY15" s="145"/>
      <c r="CZ15" s="146"/>
      <c r="DA15" s="146"/>
      <c r="DB15" s="145"/>
      <c r="DC15" s="145"/>
      <c r="DD15" s="25"/>
      <c r="DH15" s="24"/>
      <c r="DI15" s="140"/>
      <c r="DJ15" s="141"/>
      <c r="DK15" s="141"/>
      <c r="DL15" s="142"/>
      <c r="DM15" s="142"/>
      <c r="DN15" s="142"/>
      <c r="DO15" s="142"/>
      <c r="DP15" s="142"/>
      <c r="DQ15" s="143"/>
      <c r="DR15" s="143"/>
      <c r="DS15" s="143"/>
      <c r="DT15" s="144"/>
      <c r="DU15" s="145"/>
      <c r="DV15" s="146"/>
      <c r="DW15" s="146"/>
      <c r="DX15" s="145"/>
      <c r="DY15" s="145"/>
      <c r="DZ15" s="25"/>
      <c r="ED15" s="24"/>
      <c r="EE15" s="140"/>
      <c r="EF15" s="141"/>
      <c r="EG15" s="141"/>
      <c r="EH15" s="142"/>
      <c r="EI15" s="142"/>
      <c r="EJ15" s="142"/>
      <c r="EK15" s="142"/>
      <c r="EL15" s="142"/>
      <c r="EM15" s="143"/>
      <c r="EN15" s="143"/>
      <c r="EO15" s="143"/>
      <c r="EP15" s="144"/>
      <c r="EQ15" s="145"/>
      <c r="ER15" s="146"/>
      <c r="ES15" s="146"/>
      <c r="ET15" s="145"/>
      <c r="EU15" s="145"/>
      <c r="EV15" s="25"/>
      <c r="EZ15" s="24"/>
      <c r="FA15" s="140"/>
      <c r="FB15" s="141"/>
      <c r="FC15" s="141"/>
      <c r="FD15" s="142"/>
      <c r="FE15" s="142"/>
      <c r="FF15" s="142"/>
      <c r="FG15" s="142"/>
      <c r="FH15" s="142"/>
      <c r="FI15" s="143"/>
      <c r="FJ15" s="143"/>
      <c r="FK15" s="143"/>
      <c r="FL15" s="144"/>
      <c r="FM15" s="145"/>
      <c r="FN15" s="146"/>
      <c r="FO15" s="146"/>
      <c r="FP15" s="145"/>
      <c r="FQ15" s="145"/>
      <c r="FR15" s="25"/>
      <c r="FV15" s="24"/>
      <c r="FW15" s="140"/>
      <c r="FX15" s="141"/>
      <c r="FY15" s="141"/>
      <c r="FZ15" s="142"/>
      <c r="GA15" s="142"/>
      <c r="GB15" s="142"/>
      <c r="GC15" s="142"/>
      <c r="GD15" s="142"/>
      <c r="GE15" s="143"/>
      <c r="GF15" s="143"/>
      <c r="GG15" s="143"/>
      <c r="GH15" s="144"/>
      <c r="GI15" s="145"/>
      <c r="GJ15" s="146"/>
      <c r="GK15" s="146"/>
      <c r="GL15" s="145"/>
      <c r="GM15" s="145"/>
      <c r="GN15" s="25"/>
      <c r="GR15" s="24"/>
      <c r="GS15" s="140"/>
      <c r="GT15" s="141"/>
      <c r="GU15" s="141"/>
      <c r="GV15" s="142"/>
      <c r="GW15" s="142"/>
      <c r="GX15" s="142"/>
      <c r="GY15" s="142"/>
      <c r="GZ15" s="142"/>
      <c r="HA15" s="143"/>
      <c r="HB15" s="143"/>
      <c r="HC15" s="143"/>
      <c r="HD15" s="144"/>
      <c r="HE15" s="145"/>
      <c r="HF15" s="146"/>
      <c r="HG15" s="146"/>
      <c r="HH15" s="145"/>
      <c r="HI15" s="145"/>
      <c r="HJ15" s="25"/>
    </row>
    <row r="16" spans="2:220" s="232" customFormat="1" ht="26.15" customHeight="1" x14ac:dyDescent="0.35">
      <c r="B16" s="230"/>
      <c r="C16" s="427" t="s">
        <v>175</v>
      </c>
      <c r="D16" s="427"/>
      <c r="E16" s="427"/>
      <c r="F16" s="427"/>
      <c r="G16" s="427"/>
      <c r="H16" s="427"/>
      <c r="I16" s="427"/>
      <c r="J16" s="427"/>
      <c r="K16" s="427"/>
      <c r="L16" s="427"/>
      <c r="M16" s="427"/>
      <c r="N16" s="427"/>
      <c r="O16" s="427"/>
      <c r="P16" s="427"/>
      <c r="Q16" s="427"/>
      <c r="R16" s="427"/>
      <c r="S16" s="427"/>
      <c r="T16" s="231"/>
      <c r="X16" s="230"/>
      <c r="Y16" s="427" t="s">
        <v>176</v>
      </c>
      <c r="Z16" s="427"/>
      <c r="AA16" s="427"/>
      <c r="AB16" s="427"/>
      <c r="AC16" s="427"/>
      <c r="AD16" s="427"/>
      <c r="AE16" s="427"/>
      <c r="AF16" s="427"/>
      <c r="AG16" s="427"/>
      <c r="AH16" s="427"/>
      <c r="AI16" s="427"/>
      <c r="AJ16" s="427"/>
      <c r="AK16" s="427"/>
      <c r="AL16" s="427"/>
      <c r="AM16" s="427"/>
      <c r="AN16" s="427"/>
      <c r="AO16" s="427"/>
      <c r="AP16" s="231"/>
      <c r="AT16" s="230"/>
      <c r="AU16" s="427" t="s">
        <v>177</v>
      </c>
      <c r="AV16" s="427"/>
      <c r="AW16" s="427"/>
      <c r="AX16" s="427"/>
      <c r="AY16" s="427"/>
      <c r="AZ16" s="427"/>
      <c r="BA16" s="427"/>
      <c r="BB16" s="427"/>
      <c r="BC16" s="427"/>
      <c r="BD16" s="427"/>
      <c r="BE16" s="427"/>
      <c r="BF16" s="427"/>
      <c r="BG16" s="427"/>
      <c r="BH16" s="427"/>
      <c r="BI16" s="427"/>
      <c r="BJ16" s="427"/>
      <c r="BK16" s="427"/>
      <c r="BL16" s="231"/>
      <c r="BP16" s="230"/>
      <c r="BQ16" s="427" t="s">
        <v>178</v>
      </c>
      <c r="BR16" s="427"/>
      <c r="BS16" s="427"/>
      <c r="BT16" s="427"/>
      <c r="BU16" s="427"/>
      <c r="BV16" s="427"/>
      <c r="BW16" s="427"/>
      <c r="BX16" s="427"/>
      <c r="BY16" s="427"/>
      <c r="BZ16" s="427"/>
      <c r="CA16" s="427"/>
      <c r="CB16" s="427"/>
      <c r="CC16" s="427"/>
      <c r="CD16" s="427"/>
      <c r="CE16" s="427"/>
      <c r="CF16" s="427"/>
      <c r="CG16" s="427"/>
      <c r="CH16" s="231"/>
      <c r="CL16" s="230"/>
      <c r="CM16" s="427" t="s">
        <v>179</v>
      </c>
      <c r="CN16" s="427"/>
      <c r="CO16" s="427"/>
      <c r="CP16" s="427"/>
      <c r="CQ16" s="427"/>
      <c r="CR16" s="427"/>
      <c r="CS16" s="427"/>
      <c r="CT16" s="427"/>
      <c r="CU16" s="427"/>
      <c r="CV16" s="427"/>
      <c r="CW16" s="427"/>
      <c r="CX16" s="427"/>
      <c r="CY16" s="427"/>
      <c r="CZ16" s="427"/>
      <c r="DA16" s="427"/>
      <c r="DB16" s="427"/>
      <c r="DC16" s="427"/>
      <c r="DD16" s="231"/>
      <c r="DH16" s="230"/>
      <c r="DI16" s="427" t="s">
        <v>180</v>
      </c>
      <c r="DJ16" s="427"/>
      <c r="DK16" s="427"/>
      <c r="DL16" s="427"/>
      <c r="DM16" s="427"/>
      <c r="DN16" s="427"/>
      <c r="DO16" s="427"/>
      <c r="DP16" s="427"/>
      <c r="DQ16" s="427"/>
      <c r="DR16" s="427"/>
      <c r="DS16" s="427"/>
      <c r="DT16" s="427"/>
      <c r="DU16" s="427"/>
      <c r="DV16" s="427"/>
      <c r="DW16" s="427"/>
      <c r="DX16" s="427"/>
      <c r="DY16" s="427"/>
      <c r="DZ16" s="231"/>
      <c r="ED16" s="230"/>
      <c r="EE16" s="427" t="s">
        <v>181</v>
      </c>
      <c r="EF16" s="427"/>
      <c r="EG16" s="427"/>
      <c r="EH16" s="427"/>
      <c r="EI16" s="427"/>
      <c r="EJ16" s="427"/>
      <c r="EK16" s="427"/>
      <c r="EL16" s="427"/>
      <c r="EM16" s="427"/>
      <c r="EN16" s="427"/>
      <c r="EO16" s="427"/>
      <c r="EP16" s="427"/>
      <c r="EQ16" s="427"/>
      <c r="ER16" s="427"/>
      <c r="ES16" s="427"/>
      <c r="ET16" s="427"/>
      <c r="EU16" s="427"/>
      <c r="EV16" s="231"/>
      <c r="EZ16" s="230"/>
      <c r="FA16" s="427" t="s">
        <v>182</v>
      </c>
      <c r="FB16" s="427"/>
      <c r="FC16" s="427"/>
      <c r="FD16" s="427"/>
      <c r="FE16" s="427"/>
      <c r="FF16" s="427"/>
      <c r="FG16" s="427"/>
      <c r="FH16" s="427"/>
      <c r="FI16" s="427"/>
      <c r="FJ16" s="427"/>
      <c r="FK16" s="427"/>
      <c r="FL16" s="427"/>
      <c r="FM16" s="427"/>
      <c r="FN16" s="427"/>
      <c r="FO16" s="427"/>
      <c r="FP16" s="427"/>
      <c r="FQ16" s="427"/>
      <c r="FR16" s="231"/>
      <c r="FV16" s="230"/>
      <c r="FW16" s="427" t="s">
        <v>183</v>
      </c>
      <c r="FX16" s="427"/>
      <c r="FY16" s="427"/>
      <c r="FZ16" s="427"/>
      <c r="GA16" s="427"/>
      <c r="GB16" s="427"/>
      <c r="GC16" s="427"/>
      <c r="GD16" s="427"/>
      <c r="GE16" s="427"/>
      <c r="GF16" s="427"/>
      <c r="GG16" s="427"/>
      <c r="GH16" s="427"/>
      <c r="GI16" s="427"/>
      <c r="GJ16" s="427"/>
      <c r="GK16" s="427"/>
      <c r="GL16" s="427"/>
      <c r="GM16" s="427"/>
      <c r="GN16" s="231"/>
      <c r="GR16" s="230"/>
      <c r="GS16" s="427" t="s">
        <v>184</v>
      </c>
      <c r="GT16" s="427"/>
      <c r="GU16" s="427"/>
      <c r="GV16" s="427"/>
      <c r="GW16" s="427"/>
      <c r="GX16" s="427"/>
      <c r="GY16" s="427"/>
      <c r="GZ16" s="427"/>
      <c r="HA16" s="427"/>
      <c r="HB16" s="427"/>
      <c r="HC16" s="427"/>
      <c r="HD16" s="427"/>
      <c r="HE16" s="427"/>
      <c r="HF16" s="427"/>
      <c r="HG16" s="427"/>
      <c r="HH16" s="427"/>
      <c r="HI16" s="427"/>
      <c r="HJ16" s="551"/>
    </row>
    <row r="17" spans="2:218" ht="10" customHeight="1" x14ac:dyDescent="0.3">
      <c r="B17" s="24"/>
      <c r="T17" s="25"/>
      <c r="X17" s="24"/>
      <c r="AP17" s="25"/>
      <c r="AT17" s="24"/>
      <c r="BL17" s="25"/>
      <c r="BP17" s="24"/>
      <c r="CH17" s="25"/>
      <c r="CL17" s="24"/>
      <c r="DD17" s="25"/>
      <c r="DH17" s="24"/>
      <c r="DZ17" s="25"/>
      <c r="ED17" s="24"/>
      <c r="EV17" s="25"/>
      <c r="EZ17" s="24"/>
      <c r="FR17" s="25"/>
      <c r="FV17" s="24"/>
      <c r="GN17" s="25"/>
      <c r="GR17" s="24"/>
      <c r="HJ17" s="25"/>
    </row>
    <row r="18" spans="2:218" ht="20.149999999999999" customHeight="1" x14ac:dyDescent="0.3">
      <c r="B18" s="24"/>
      <c r="C18" s="28"/>
      <c r="D18" s="147"/>
      <c r="E18" s="147"/>
      <c r="F18" s="147"/>
      <c r="G18" s="147"/>
      <c r="H18" s="534" t="s">
        <v>145</v>
      </c>
      <c r="I18" s="534"/>
      <c r="J18" s="534" t="s">
        <v>146</v>
      </c>
      <c r="K18" s="534"/>
      <c r="L18" s="534" t="s">
        <v>147</v>
      </c>
      <c r="M18" s="534"/>
      <c r="N18" s="534" t="s">
        <v>148</v>
      </c>
      <c r="O18" s="534"/>
      <c r="P18" s="534" t="s">
        <v>149</v>
      </c>
      <c r="Q18" s="534"/>
      <c r="R18" s="535" t="s">
        <v>185</v>
      </c>
      <c r="S18" s="536"/>
      <c r="T18" s="25"/>
      <c r="X18" s="24"/>
      <c r="Y18" s="28"/>
      <c r="Z18" s="147"/>
      <c r="AA18" s="147"/>
      <c r="AB18" s="147"/>
      <c r="AC18" s="147"/>
      <c r="AD18" s="534" t="s">
        <v>145</v>
      </c>
      <c r="AE18" s="534"/>
      <c r="AF18" s="534" t="s">
        <v>146</v>
      </c>
      <c r="AG18" s="534"/>
      <c r="AH18" s="534" t="s">
        <v>147</v>
      </c>
      <c r="AI18" s="534"/>
      <c r="AJ18" s="534" t="s">
        <v>148</v>
      </c>
      <c r="AK18" s="534"/>
      <c r="AL18" s="534" t="s">
        <v>149</v>
      </c>
      <c r="AM18" s="534"/>
      <c r="AN18" s="535" t="s">
        <v>185</v>
      </c>
      <c r="AO18" s="536"/>
      <c r="AP18" s="25"/>
      <c r="AT18" s="24"/>
      <c r="AU18" s="28"/>
      <c r="AV18" s="147"/>
      <c r="AW18" s="147"/>
      <c r="AX18" s="147"/>
      <c r="AY18" s="147"/>
      <c r="AZ18" s="534" t="s">
        <v>145</v>
      </c>
      <c r="BA18" s="534"/>
      <c r="BB18" s="534" t="s">
        <v>146</v>
      </c>
      <c r="BC18" s="534"/>
      <c r="BD18" s="534" t="s">
        <v>147</v>
      </c>
      <c r="BE18" s="534"/>
      <c r="BF18" s="534" t="s">
        <v>148</v>
      </c>
      <c r="BG18" s="534"/>
      <c r="BH18" s="534" t="s">
        <v>149</v>
      </c>
      <c r="BI18" s="534"/>
      <c r="BJ18" s="535" t="s">
        <v>185</v>
      </c>
      <c r="BK18" s="536"/>
      <c r="BL18" s="25"/>
      <c r="BP18" s="24"/>
      <c r="BQ18" s="28"/>
      <c r="BR18" s="147"/>
      <c r="BS18" s="147"/>
      <c r="BT18" s="147"/>
      <c r="BU18" s="147"/>
      <c r="BV18" s="534" t="s">
        <v>145</v>
      </c>
      <c r="BW18" s="534"/>
      <c r="BX18" s="534" t="s">
        <v>146</v>
      </c>
      <c r="BY18" s="534"/>
      <c r="BZ18" s="534" t="s">
        <v>147</v>
      </c>
      <c r="CA18" s="534"/>
      <c r="CB18" s="534" t="s">
        <v>148</v>
      </c>
      <c r="CC18" s="534"/>
      <c r="CD18" s="534" t="s">
        <v>149</v>
      </c>
      <c r="CE18" s="534"/>
      <c r="CF18" s="535" t="s">
        <v>185</v>
      </c>
      <c r="CG18" s="536"/>
      <c r="CH18" s="25"/>
      <c r="CL18" s="24"/>
      <c r="CM18" s="28"/>
      <c r="CN18" s="147"/>
      <c r="CO18" s="147"/>
      <c r="CP18" s="147"/>
      <c r="CQ18" s="147"/>
      <c r="CR18" s="534" t="s">
        <v>145</v>
      </c>
      <c r="CS18" s="534"/>
      <c r="CT18" s="534" t="s">
        <v>146</v>
      </c>
      <c r="CU18" s="534"/>
      <c r="CV18" s="534" t="s">
        <v>147</v>
      </c>
      <c r="CW18" s="534"/>
      <c r="CX18" s="534" t="s">
        <v>148</v>
      </c>
      <c r="CY18" s="534"/>
      <c r="CZ18" s="534" t="s">
        <v>149</v>
      </c>
      <c r="DA18" s="534"/>
      <c r="DB18" s="535" t="s">
        <v>185</v>
      </c>
      <c r="DC18" s="536"/>
      <c r="DD18" s="25"/>
      <c r="DH18" s="24"/>
      <c r="DI18" s="28"/>
      <c r="DJ18" s="147"/>
      <c r="DK18" s="147"/>
      <c r="DL18" s="147"/>
      <c r="DM18" s="147"/>
      <c r="DN18" s="534" t="s">
        <v>145</v>
      </c>
      <c r="DO18" s="534"/>
      <c r="DP18" s="534" t="s">
        <v>146</v>
      </c>
      <c r="DQ18" s="534"/>
      <c r="DR18" s="534" t="s">
        <v>147</v>
      </c>
      <c r="DS18" s="534"/>
      <c r="DT18" s="534" t="s">
        <v>148</v>
      </c>
      <c r="DU18" s="534"/>
      <c r="DV18" s="534" t="s">
        <v>149</v>
      </c>
      <c r="DW18" s="534"/>
      <c r="DX18" s="535" t="s">
        <v>185</v>
      </c>
      <c r="DY18" s="536"/>
      <c r="DZ18" s="25"/>
      <c r="ED18" s="24"/>
      <c r="EE18" s="28"/>
      <c r="EF18" s="147"/>
      <c r="EG18" s="147"/>
      <c r="EH18" s="147"/>
      <c r="EI18" s="147"/>
      <c r="EJ18" s="534" t="s">
        <v>145</v>
      </c>
      <c r="EK18" s="534"/>
      <c r="EL18" s="534" t="s">
        <v>146</v>
      </c>
      <c r="EM18" s="534"/>
      <c r="EN18" s="534" t="s">
        <v>147</v>
      </c>
      <c r="EO18" s="534"/>
      <c r="EP18" s="534" t="s">
        <v>148</v>
      </c>
      <c r="EQ18" s="534"/>
      <c r="ER18" s="534" t="s">
        <v>149</v>
      </c>
      <c r="ES18" s="534"/>
      <c r="ET18" s="535" t="s">
        <v>185</v>
      </c>
      <c r="EU18" s="536"/>
      <c r="EV18" s="25"/>
      <c r="EZ18" s="24"/>
      <c r="FA18" s="28"/>
      <c r="FB18" s="147"/>
      <c r="FC18" s="147"/>
      <c r="FD18" s="147"/>
      <c r="FE18" s="147"/>
      <c r="FF18" s="534" t="s">
        <v>145</v>
      </c>
      <c r="FG18" s="534"/>
      <c r="FH18" s="534" t="s">
        <v>146</v>
      </c>
      <c r="FI18" s="534"/>
      <c r="FJ18" s="534" t="s">
        <v>147</v>
      </c>
      <c r="FK18" s="534"/>
      <c r="FL18" s="534" t="s">
        <v>148</v>
      </c>
      <c r="FM18" s="534"/>
      <c r="FN18" s="534" t="s">
        <v>149</v>
      </c>
      <c r="FO18" s="534"/>
      <c r="FP18" s="535" t="s">
        <v>185</v>
      </c>
      <c r="FQ18" s="536"/>
      <c r="FR18" s="25"/>
      <c r="FV18" s="24"/>
      <c r="FW18" s="28"/>
      <c r="FX18" s="147"/>
      <c r="FY18" s="147"/>
      <c r="FZ18" s="147"/>
      <c r="GA18" s="147"/>
      <c r="GB18" s="534" t="s">
        <v>145</v>
      </c>
      <c r="GC18" s="534"/>
      <c r="GD18" s="534" t="s">
        <v>146</v>
      </c>
      <c r="GE18" s="534"/>
      <c r="GF18" s="534" t="s">
        <v>147</v>
      </c>
      <c r="GG18" s="534"/>
      <c r="GH18" s="534" t="s">
        <v>148</v>
      </c>
      <c r="GI18" s="534"/>
      <c r="GJ18" s="534" t="s">
        <v>149</v>
      </c>
      <c r="GK18" s="534"/>
      <c r="GL18" s="535" t="s">
        <v>185</v>
      </c>
      <c r="GM18" s="536"/>
      <c r="GN18" s="25"/>
      <c r="GR18" s="24"/>
      <c r="GS18" s="28"/>
      <c r="GT18" s="147"/>
      <c r="GU18" s="147"/>
      <c r="GV18" s="147"/>
      <c r="GW18" s="147"/>
      <c r="GX18" s="534" t="s">
        <v>145</v>
      </c>
      <c r="GY18" s="534"/>
      <c r="GZ18" s="534" t="s">
        <v>146</v>
      </c>
      <c r="HA18" s="534"/>
      <c r="HB18" s="534" t="s">
        <v>147</v>
      </c>
      <c r="HC18" s="534"/>
      <c r="HD18" s="534" t="s">
        <v>148</v>
      </c>
      <c r="HE18" s="534"/>
      <c r="HF18" s="534" t="s">
        <v>149</v>
      </c>
      <c r="HG18" s="534"/>
      <c r="HH18" s="535" t="s">
        <v>185</v>
      </c>
      <c r="HI18" s="536"/>
      <c r="HJ18" s="25"/>
    </row>
    <row r="19" spans="2:218" ht="20.149999999999999" customHeight="1" x14ac:dyDescent="0.3">
      <c r="B19" s="24"/>
      <c r="C19" s="28"/>
      <c r="F19" s="148"/>
      <c r="G19" s="149"/>
      <c r="H19" s="539" t="str">
        <f>IF(Fiche_Artiste!H33="","",Fiche_Artiste!H33)</f>
        <v/>
      </c>
      <c r="I19" s="539"/>
      <c r="J19" s="539" t="str">
        <f>IF(Fiche_Artiste!L33="","",Fiche_Artiste!L33)</f>
        <v/>
      </c>
      <c r="K19" s="539"/>
      <c r="L19" s="539" t="str">
        <f>IF(Fiche_Artiste!P33="","",Fiche_Artiste!P33)</f>
        <v/>
      </c>
      <c r="M19" s="539"/>
      <c r="N19" s="539" t="str">
        <f>IF(Fiche_Artiste!T33="","",Fiche_Artiste!T33)</f>
        <v/>
      </c>
      <c r="O19" s="539"/>
      <c r="P19" s="539" t="str">
        <f>IF(Fiche_Artiste!X33="","",Fiche_Artiste!X33)</f>
        <v/>
      </c>
      <c r="Q19" s="539"/>
      <c r="R19" s="537"/>
      <c r="S19" s="538"/>
      <c r="T19" s="25"/>
      <c r="X19" s="24"/>
      <c r="Y19" s="28"/>
      <c r="AB19" s="148"/>
      <c r="AC19" s="149"/>
      <c r="AD19" s="539" t="str">
        <f>IF(Fiche_Artiste!AL33="","",Fiche_Artiste!AL33)</f>
        <v/>
      </c>
      <c r="AE19" s="539"/>
      <c r="AF19" s="539" t="str">
        <f>IF(Fiche_Artiste!AP33="","",Fiche_Artiste!AP33)</f>
        <v/>
      </c>
      <c r="AG19" s="539"/>
      <c r="AH19" s="539" t="str">
        <f>IF(Fiche_Artiste!AT33="","",Fiche_Artiste!AT33)</f>
        <v/>
      </c>
      <c r="AI19" s="539"/>
      <c r="AJ19" s="539" t="str">
        <f>IF(Fiche_Artiste!AX33="","",Fiche_Artiste!AX33)</f>
        <v/>
      </c>
      <c r="AK19" s="539"/>
      <c r="AL19" s="539" t="str">
        <f>IF(Fiche_Artiste!BB33="","",Fiche_Artiste!BB33)</f>
        <v/>
      </c>
      <c r="AM19" s="539"/>
      <c r="AN19" s="537"/>
      <c r="AO19" s="538"/>
      <c r="AP19" s="25"/>
      <c r="AT19" s="24"/>
      <c r="AU19" s="28"/>
      <c r="AX19" s="148"/>
      <c r="AY19" s="149"/>
      <c r="AZ19" s="539" t="str">
        <f>IF(Fiche_Artiste!BP33="","",Fiche_Artiste!BP33)</f>
        <v/>
      </c>
      <c r="BA19" s="539"/>
      <c r="BB19" s="539" t="str">
        <f>IF(Fiche_Artiste!BT33="","",Fiche_Artiste!BT33)</f>
        <v/>
      </c>
      <c r="BC19" s="539"/>
      <c r="BD19" s="539" t="str">
        <f>IF(Fiche_Artiste!BX33="","",Fiche_Artiste!BX33)</f>
        <v/>
      </c>
      <c r="BE19" s="539"/>
      <c r="BF19" s="539" t="str">
        <f>IF(Fiche_Artiste!CB33="","",Fiche_Artiste!CB33)</f>
        <v/>
      </c>
      <c r="BG19" s="539"/>
      <c r="BH19" s="539" t="str">
        <f>IF(Fiche_Artiste!CF33="","",Fiche_Artiste!CF33)</f>
        <v/>
      </c>
      <c r="BI19" s="539"/>
      <c r="BJ19" s="537"/>
      <c r="BK19" s="538"/>
      <c r="BL19" s="25"/>
      <c r="BP19" s="24"/>
      <c r="BQ19" s="28"/>
      <c r="BT19" s="148"/>
      <c r="BU19" s="149"/>
      <c r="BV19" s="539" t="str">
        <f>IF(Fiche_Artiste!CT33="","",Fiche_Artiste!CT33)</f>
        <v/>
      </c>
      <c r="BW19" s="539"/>
      <c r="BX19" s="539" t="str">
        <f>IF(Fiche_Artiste!CX33="","",Fiche_Artiste!CX33)</f>
        <v/>
      </c>
      <c r="BY19" s="539"/>
      <c r="BZ19" s="539" t="str">
        <f>IF(Fiche_Artiste!DB33="","",Fiche_Artiste!DB33)</f>
        <v/>
      </c>
      <c r="CA19" s="539"/>
      <c r="CB19" s="539" t="str">
        <f>IF(Fiche_Artiste!DF33="","",Fiche_Artiste!DF33)</f>
        <v/>
      </c>
      <c r="CC19" s="539"/>
      <c r="CD19" s="539" t="str">
        <f>IF(Fiche_Artiste!DJ33="","",Fiche_Artiste!DJ33)</f>
        <v/>
      </c>
      <c r="CE19" s="539"/>
      <c r="CF19" s="537"/>
      <c r="CG19" s="538"/>
      <c r="CH19" s="25"/>
      <c r="CL19" s="24"/>
      <c r="CM19" s="28"/>
      <c r="CP19" s="148"/>
      <c r="CQ19" s="149"/>
      <c r="CR19" s="539" t="str">
        <f>IF(Fiche_Artiste!DX33="","",Fiche_Artiste!DX33)</f>
        <v/>
      </c>
      <c r="CS19" s="539"/>
      <c r="CT19" s="539" t="str">
        <f>IF(Fiche_Artiste!EB33="","",Fiche_Artiste!EB33)</f>
        <v/>
      </c>
      <c r="CU19" s="539"/>
      <c r="CV19" s="539" t="str">
        <f>IF(Fiche_Artiste!EF33="","",Fiche_Artiste!EF33)</f>
        <v/>
      </c>
      <c r="CW19" s="539"/>
      <c r="CX19" s="539" t="str">
        <f>IF(Fiche_Artiste!EJ33="","",Fiche_Artiste!EJ33)</f>
        <v/>
      </c>
      <c r="CY19" s="539"/>
      <c r="CZ19" s="539" t="str">
        <f>IF(Fiche_Artiste!EN33="","",Fiche_Artiste!EN33)</f>
        <v/>
      </c>
      <c r="DA19" s="539"/>
      <c r="DB19" s="537"/>
      <c r="DC19" s="538"/>
      <c r="DD19" s="25"/>
      <c r="DH19" s="24"/>
      <c r="DI19" s="28"/>
      <c r="DL19" s="148"/>
      <c r="DM19" s="149"/>
      <c r="DN19" s="539" t="str">
        <f>IF(Fiche_Artiste!FB33="","",Fiche_Artiste!FB33)</f>
        <v/>
      </c>
      <c r="DO19" s="539"/>
      <c r="DP19" s="539" t="str">
        <f>IF(Fiche_Artiste!FF33="","",Fiche_Artiste!FF33)</f>
        <v/>
      </c>
      <c r="DQ19" s="539"/>
      <c r="DR19" s="539" t="str">
        <f>IF(Fiche_Artiste!FJ33="","",Fiche_Artiste!FJ33)</f>
        <v/>
      </c>
      <c r="DS19" s="539"/>
      <c r="DT19" s="539" t="str">
        <f>IF(Fiche_Artiste!FN33="","",Fiche_Artiste!FN33)</f>
        <v/>
      </c>
      <c r="DU19" s="539"/>
      <c r="DV19" s="539" t="str">
        <f>IF(Fiche_Artiste!FR33="","",Fiche_Artiste!FR33)</f>
        <v/>
      </c>
      <c r="DW19" s="539"/>
      <c r="DX19" s="537"/>
      <c r="DY19" s="538"/>
      <c r="DZ19" s="25"/>
      <c r="ED19" s="24"/>
      <c r="EE19" s="28"/>
      <c r="EH19" s="148"/>
      <c r="EI19" s="149"/>
      <c r="EJ19" s="539" t="str">
        <f>IF(Fiche_Artiste!GF33="","",Fiche_Artiste!GF33)</f>
        <v/>
      </c>
      <c r="EK19" s="539"/>
      <c r="EL19" s="539" t="str">
        <f>IF(Fiche_Artiste!GJ33="","",Fiche_Artiste!GJ33)</f>
        <v/>
      </c>
      <c r="EM19" s="539"/>
      <c r="EN19" s="539" t="str">
        <f>IF(Fiche_Artiste!GN33="","",Fiche_Artiste!GN33)</f>
        <v/>
      </c>
      <c r="EO19" s="539"/>
      <c r="EP19" s="539" t="str">
        <f>IF(Fiche_Artiste!GR33="","",Fiche_Artiste!GR33)</f>
        <v/>
      </c>
      <c r="EQ19" s="539"/>
      <c r="ER19" s="539" t="str">
        <f>IF(Fiche_Artiste!GV33="","",Fiche_Artiste!GV33)</f>
        <v/>
      </c>
      <c r="ES19" s="539"/>
      <c r="ET19" s="537"/>
      <c r="EU19" s="538"/>
      <c r="EV19" s="25"/>
      <c r="EZ19" s="24"/>
      <c r="FA19" s="28"/>
      <c r="FD19" s="148"/>
      <c r="FE19" s="149"/>
      <c r="FF19" s="539" t="str">
        <f>IF(Fiche_Artiste!HJ33="","",Fiche_Artiste!HJ33)</f>
        <v/>
      </c>
      <c r="FG19" s="539"/>
      <c r="FH19" s="539" t="str">
        <f>IF(Fiche_Artiste!HN33="","",Fiche_Artiste!HN33)</f>
        <v/>
      </c>
      <c r="FI19" s="539"/>
      <c r="FJ19" s="539" t="str">
        <f>IF(Fiche_Artiste!HR33="","",Fiche_Artiste!HR33)</f>
        <v/>
      </c>
      <c r="FK19" s="539"/>
      <c r="FL19" s="539" t="str">
        <f>IF(Fiche_Artiste!HV33="","",Fiche_Artiste!HV33)</f>
        <v/>
      </c>
      <c r="FM19" s="539"/>
      <c r="FN19" s="539" t="str">
        <f>IF(Fiche_Artiste!HZ33="","",Fiche_Artiste!HZ33)</f>
        <v/>
      </c>
      <c r="FO19" s="539"/>
      <c r="FP19" s="537"/>
      <c r="FQ19" s="538"/>
      <c r="FR19" s="25"/>
      <c r="FV19" s="24"/>
      <c r="FW19" s="28"/>
      <c r="FZ19" s="148"/>
      <c r="GA19" s="149"/>
      <c r="GB19" s="539" t="str">
        <f>IF(Fiche_Artiste!IN33="","",Fiche_Artiste!IN33)</f>
        <v/>
      </c>
      <c r="GC19" s="539"/>
      <c r="GD19" s="539" t="str">
        <f>IF(Fiche_Artiste!IR33="","",Fiche_Artiste!IR33)</f>
        <v/>
      </c>
      <c r="GE19" s="539"/>
      <c r="GF19" s="539" t="str">
        <f>IF(Fiche_Artiste!IV33="","",Fiche_Artiste!IV33)</f>
        <v/>
      </c>
      <c r="GG19" s="539"/>
      <c r="GH19" s="539" t="str">
        <f>IF(Fiche_Artiste!IZ33="","",Fiche_Artiste!IZ33)</f>
        <v/>
      </c>
      <c r="GI19" s="539"/>
      <c r="GJ19" s="539" t="str">
        <f>IF(Fiche_Artiste!JD33="","",Fiche_Artiste!JD33)</f>
        <v/>
      </c>
      <c r="GK19" s="539"/>
      <c r="GL19" s="537"/>
      <c r="GM19" s="538"/>
      <c r="GN19" s="25"/>
      <c r="GR19" s="24"/>
      <c r="GS19" s="28"/>
      <c r="GV19" s="148"/>
      <c r="GW19" s="149"/>
      <c r="GX19" s="539" t="str">
        <f>IF(Fiche_Artiste!JR33="","",Fiche_Artiste!JR33)</f>
        <v/>
      </c>
      <c r="GY19" s="539"/>
      <c r="GZ19" s="539" t="str">
        <f>IF(Fiche_Artiste!JV33="","",Fiche_Artiste!JV33)</f>
        <v/>
      </c>
      <c r="HA19" s="539"/>
      <c r="HB19" s="539" t="str">
        <f>IF(Fiche_Artiste!JZ33="","",Fiche_Artiste!JZ33)</f>
        <v/>
      </c>
      <c r="HC19" s="539"/>
      <c r="HD19" s="539" t="str">
        <f>IF(Fiche_Artiste!KD33="","",Fiche_Artiste!KD33)</f>
        <v/>
      </c>
      <c r="HE19" s="539"/>
      <c r="HF19" s="539" t="str">
        <f>IF(Fiche_Artiste!KH33="","",Fiche_Artiste!KH33)</f>
        <v/>
      </c>
      <c r="HG19" s="539"/>
      <c r="HH19" s="537"/>
      <c r="HI19" s="538"/>
      <c r="HJ19" s="25"/>
    </row>
    <row r="20" spans="2:218" ht="28" customHeight="1" x14ac:dyDescent="0.3">
      <c r="B20" s="24"/>
      <c r="C20" s="542" t="s">
        <v>186</v>
      </c>
      <c r="D20" s="543"/>
      <c r="E20" s="543"/>
      <c r="F20" s="543"/>
      <c r="G20" s="544"/>
      <c r="H20" s="150"/>
      <c r="I20" s="150"/>
      <c r="J20" s="150"/>
      <c r="K20" s="150"/>
      <c r="L20" s="150"/>
      <c r="M20" s="150"/>
      <c r="N20" s="150"/>
      <c r="O20" s="150"/>
      <c r="P20" s="150"/>
      <c r="Q20" s="150"/>
      <c r="R20" s="150"/>
      <c r="S20" s="151"/>
      <c r="T20" s="25"/>
      <c r="X20" s="24"/>
      <c r="Y20" s="542" t="s">
        <v>186</v>
      </c>
      <c r="Z20" s="543"/>
      <c r="AA20" s="543"/>
      <c r="AB20" s="543"/>
      <c r="AC20" s="544"/>
      <c r="AD20" s="150"/>
      <c r="AE20" s="150"/>
      <c r="AF20" s="150"/>
      <c r="AG20" s="150"/>
      <c r="AH20" s="150"/>
      <c r="AI20" s="150"/>
      <c r="AJ20" s="150"/>
      <c r="AK20" s="150"/>
      <c r="AL20" s="150"/>
      <c r="AM20" s="150"/>
      <c r="AN20" s="150"/>
      <c r="AO20" s="151"/>
      <c r="AP20" s="25"/>
      <c r="AT20" s="24"/>
      <c r="AU20" s="542" t="s">
        <v>186</v>
      </c>
      <c r="AV20" s="543"/>
      <c r="AW20" s="543"/>
      <c r="AX20" s="543"/>
      <c r="AY20" s="544"/>
      <c r="AZ20" s="150"/>
      <c r="BA20" s="150"/>
      <c r="BB20" s="150"/>
      <c r="BC20" s="150"/>
      <c r="BD20" s="150"/>
      <c r="BE20" s="150"/>
      <c r="BF20" s="150"/>
      <c r="BG20" s="150"/>
      <c r="BH20" s="150"/>
      <c r="BI20" s="150"/>
      <c r="BJ20" s="150"/>
      <c r="BK20" s="151"/>
      <c r="BL20" s="25"/>
      <c r="BP20" s="24"/>
      <c r="BQ20" s="542" t="s">
        <v>186</v>
      </c>
      <c r="BR20" s="543"/>
      <c r="BS20" s="543"/>
      <c r="BT20" s="543"/>
      <c r="BU20" s="544"/>
      <c r="BV20" s="150"/>
      <c r="BW20" s="150"/>
      <c r="BX20" s="150"/>
      <c r="BY20" s="150"/>
      <c r="BZ20" s="150"/>
      <c r="CA20" s="150"/>
      <c r="CB20" s="150"/>
      <c r="CC20" s="150"/>
      <c r="CD20" s="150"/>
      <c r="CE20" s="150"/>
      <c r="CF20" s="150"/>
      <c r="CG20" s="151"/>
      <c r="CH20" s="25"/>
      <c r="CL20" s="24"/>
      <c r="CM20" s="542" t="s">
        <v>186</v>
      </c>
      <c r="CN20" s="543"/>
      <c r="CO20" s="543"/>
      <c r="CP20" s="543"/>
      <c r="CQ20" s="544"/>
      <c r="CR20" s="150"/>
      <c r="CS20" s="150"/>
      <c r="CT20" s="150"/>
      <c r="CU20" s="150"/>
      <c r="CV20" s="150"/>
      <c r="CW20" s="150"/>
      <c r="CX20" s="150"/>
      <c r="CY20" s="150"/>
      <c r="CZ20" s="150"/>
      <c r="DA20" s="150"/>
      <c r="DB20" s="150"/>
      <c r="DC20" s="151"/>
      <c r="DD20" s="25"/>
      <c r="DH20" s="24"/>
      <c r="DI20" s="542" t="s">
        <v>186</v>
      </c>
      <c r="DJ20" s="543"/>
      <c r="DK20" s="543"/>
      <c r="DL20" s="543"/>
      <c r="DM20" s="544"/>
      <c r="DN20" s="150"/>
      <c r="DO20" s="150"/>
      <c r="DP20" s="150"/>
      <c r="DQ20" s="150"/>
      <c r="DR20" s="150"/>
      <c r="DS20" s="150"/>
      <c r="DT20" s="150"/>
      <c r="DU20" s="150"/>
      <c r="DV20" s="150"/>
      <c r="DW20" s="150"/>
      <c r="DX20" s="150"/>
      <c r="DY20" s="151"/>
      <c r="DZ20" s="25"/>
      <c r="ED20" s="24"/>
      <c r="EE20" s="542" t="s">
        <v>186</v>
      </c>
      <c r="EF20" s="543"/>
      <c r="EG20" s="543"/>
      <c r="EH20" s="543"/>
      <c r="EI20" s="544"/>
      <c r="EJ20" s="150"/>
      <c r="EK20" s="150"/>
      <c r="EL20" s="150"/>
      <c r="EM20" s="150"/>
      <c r="EN20" s="150"/>
      <c r="EO20" s="150"/>
      <c r="EP20" s="150"/>
      <c r="EQ20" s="150"/>
      <c r="ER20" s="150"/>
      <c r="ES20" s="150"/>
      <c r="ET20" s="150"/>
      <c r="EU20" s="151"/>
      <c r="EV20" s="25"/>
      <c r="EZ20" s="24"/>
      <c r="FA20" s="542" t="s">
        <v>186</v>
      </c>
      <c r="FB20" s="543"/>
      <c r="FC20" s="543"/>
      <c r="FD20" s="543"/>
      <c r="FE20" s="544"/>
      <c r="FF20" s="150"/>
      <c r="FG20" s="150"/>
      <c r="FH20" s="150"/>
      <c r="FI20" s="150"/>
      <c r="FJ20" s="150"/>
      <c r="FK20" s="150"/>
      <c r="FL20" s="150"/>
      <c r="FM20" s="150"/>
      <c r="FN20" s="150"/>
      <c r="FO20" s="150"/>
      <c r="FP20" s="150"/>
      <c r="FQ20" s="151"/>
      <c r="FR20" s="25"/>
      <c r="FV20" s="24"/>
      <c r="FW20" s="542" t="s">
        <v>186</v>
      </c>
      <c r="FX20" s="543"/>
      <c r="FY20" s="543"/>
      <c r="FZ20" s="543"/>
      <c r="GA20" s="544"/>
      <c r="GB20" s="150"/>
      <c r="GC20" s="150"/>
      <c r="GD20" s="150"/>
      <c r="GE20" s="150"/>
      <c r="GF20" s="150"/>
      <c r="GG20" s="150"/>
      <c r="GH20" s="150"/>
      <c r="GI20" s="150"/>
      <c r="GJ20" s="150"/>
      <c r="GK20" s="150"/>
      <c r="GL20" s="150"/>
      <c r="GM20" s="151"/>
      <c r="GN20" s="25"/>
      <c r="GR20" s="24"/>
      <c r="GS20" s="542" t="s">
        <v>186</v>
      </c>
      <c r="GT20" s="543"/>
      <c r="GU20" s="543"/>
      <c r="GV20" s="543"/>
      <c r="GW20" s="544"/>
      <c r="GX20" s="150"/>
      <c r="GY20" s="150"/>
      <c r="GZ20" s="150"/>
      <c r="HA20" s="150"/>
      <c r="HB20" s="150"/>
      <c r="HC20" s="150"/>
      <c r="HD20" s="150"/>
      <c r="HE20" s="150"/>
      <c r="HF20" s="150"/>
      <c r="HG20" s="150"/>
      <c r="HH20" s="150"/>
      <c r="HI20" s="151"/>
      <c r="HJ20" s="25"/>
    </row>
    <row r="21" spans="2:218" ht="47.5" customHeight="1" x14ac:dyDescent="0.3">
      <c r="B21" s="24"/>
      <c r="C21" s="152"/>
      <c r="D21" s="153"/>
      <c r="E21" s="153"/>
      <c r="F21" s="154" t="s">
        <v>187</v>
      </c>
      <c r="G21" s="155"/>
      <c r="H21" s="156" t="s">
        <v>60</v>
      </c>
      <c r="I21" s="30" t="s">
        <v>153</v>
      </c>
      <c r="J21" s="29" t="s">
        <v>60</v>
      </c>
      <c r="K21" s="30" t="s">
        <v>153</v>
      </c>
      <c r="L21" s="29" t="s">
        <v>60</v>
      </c>
      <c r="M21" s="30" t="s">
        <v>153</v>
      </c>
      <c r="N21" s="29" t="s">
        <v>60</v>
      </c>
      <c r="O21" s="30" t="s">
        <v>153</v>
      </c>
      <c r="P21" s="29" t="s">
        <v>60</v>
      </c>
      <c r="Q21" s="30" t="s">
        <v>153</v>
      </c>
      <c r="R21" s="31" t="s">
        <v>188</v>
      </c>
      <c r="S21" s="157" t="s">
        <v>189</v>
      </c>
      <c r="T21" s="25"/>
      <c r="X21" s="24"/>
      <c r="Y21" s="152"/>
      <c r="Z21" s="153"/>
      <c r="AA21" s="153"/>
      <c r="AB21" s="154" t="s">
        <v>187</v>
      </c>
      <c r="AC21" s="155"/>
      <c r="AD21" s="156" t="s">
        <v>60</v>
      </c>
      <c r="AE21" s="30" t="s">
        <v>153</v>
      </c>
      <c r="AF21" s="29" t="s">
        <v>60</v>
      </c>
      <c r="AG21" s="30" t="s">
        <v>153</v>
      </c>
      <c r="AH21" s="29" t="s">
        <v>60</v>
      </c>
      <c r="AI21" s="30" t="s">
        <v>153</v>
      </c>
      <c r="AJ21" s="29" t="s">
        <v>60</v>
      </c>
      <c r="AK21" s="30" t="s">
        <v>153</v>
      </c>
      <c r="AL21" s="29" t="s">
        <v>60</v>
      </c>
      <c r="AM21" s="30" t="s">
        <v>153</v>
      </c>
      <c r="AN21" s="31" t="s">
        <v>188</v>
      </c>
      <c r="AO21" s="157" t="s">
        <v>189</v>
      </c>
      <c r="AP21" s="25"/>
      <c r="AT21" s="24"/>
      <c r="AU21" s="152"/>
      <c r="AV21" s="153"/>
      <c r="AW21" s="153"/>
      <c r="AX21" s="154" t="s">
        <v>187</v>
      </c>
      <c r="AY21" s="155"/>
      <c r="AZ21" s="156" t="s">
        <v>60</v>
      </c>
      <c r="BA21" s="30" t="s">
        <v>153</v>
      </c>
      <c r="BB21" s="29" t="s">
        <v>60</v>
      </c>
      <c r="BC21" s="30" t="s">
        <v>153</v>
      </c>
      <c r="BD21" s="29" t="s">
        <v>60</v>
      </c>
      <c r="BE21" s="30" t="s">
        <v>153</v>
      </c>
      <c r="BF21" s="29" t="s">
        <v>60</v>
      </c>
      <c r="BG21" s="30" t="s">
        <v>153</v>
      </c>
      <c r="BH21" s="29" t="s">
        <v>60</v>
      </c>
      <c r="BI21" s="30" t="s">
        <v>153</v>
      </c>
      <c r="BJ21" s="31" t="s">
        <v>188</v>
      </c>
      <c r="BK21" s="157" t="s">
        <v>189</v>
      </c>
      <c r="BL21" s="25"/>
      <c r="BP21" s="24"/>
      <c r="BQ21" s="152"/>
      <c r="BR21" s="153"/>
      <c r="BS21" s="153"/>
      <c r="BT21" s="154" t="s">
        <v>187</v>
      </c>
      <c r="BU21" s="155"/>
      <c r="BV21" s="156" t="s">
        <v>60</v>
      </c>
      <c r="BW21" s="30" t="s">
        <v>153</v>
      </c>
      <c r="BX21" s="29" t="s">
        <v>60</v>
      </c>
      <c r="BY21" s="30" t="s">
        <v>153</v>
      </c>
      <c r="BZ21" s="29" t="s">
        <v>60</v>
      </c>
      <c r="CA21" s="30" t="s">
        <v>153</v>
      </c>
      <c r="CB21" s="29" t="s">
        <v>60</v>
      </c>
      <c r="CC21" s="30" t="s">
        <v>153</v>
      </c>
      <c r="CD21" s="29" t="s">
        <v>60</v>
      </c>
      <c r="CE21" s="30" t="s">
        <v>153</v>
      </c>
      <c r="CF21" s="31" t="s">
        <v>188</v>
      </c>
      <c r="CG21" s="157" t="s">
        <v>189</v>
      </c>
      <c r="CH21" s="25"/>
      <c r="CL21" s="24"/>
      <c r="CM21" s="152"/>
      <c r="CN21" s="153"/>
      <c r="CO21" s="153"/>
      <c r="CP21" s="154" t="s">
        <v>187</v>
      </c>
      <c r="CQ21" s="155"/>
      <c r="CR21" s="156" t="s">
        <v>60</v>
      </c>
      <c r="CS21" s="30" t="s">
        <v>153</v>
      </c>
      <c r="CT21" s="29" t="s">
        <v>60</v>
      </c>
      <c r="CU21" s="30" t="s">
        <v>153</v>
      </c>
      <c r="CV21" s="29" t="s">
        <v>60</v>
      </c>
      <c r="CW21" s="30" t="s">
        <v>153</v>
      </c>
      <c r="CX21" s="29" t="s">
        <v>60</v>
      </c>
      <c r="CY21" s="30" t="s">
        <v>153</v>
      </c>
      <c r="CZ21" s="29" t="s">
        <v>60</v>
      </c>
      <c r="DA21" s="30" t="s">
        <v>153</v>
      </c>
      <c r="DB21" s="31" t="s">
        <v>188</v>
      </c>
      <c r="DC21" s="157" t="s">
        <v>189</v>
      </c>
      <c r="DD21" s="25"/>
      <c r="DH21" s="24"/>
      <c r="DI21" s="152"/>
      <c r="DJ21" s="153"/>
      <c r="DK21" s="153"/>
      <c r="DL21" s="154" t="s">
        <v>187</v>
      </c>
      <c r="DM21" s="155"/>
      <c r="DN21" s="156" t="s">
        <v>60</v>
      </c>
      <c r="DO21" s="30" t="s">
        <v>153</v>
      </c>
      <c r="DP21" s="29" t="s">
        <v>60</v>
      </c>
      <c r="DQ21" s="30" t="s">
        <v>153</v>
      </c>
      <c r="DR21" s="29" t="s">
        <v>60</v>
      </c>
      <c r="DS21" s="30" t="s">
        <v>153</v>
      </c>
      <c r="DT21" s="29" t="s">
        <v>60</v>
      </c>
      <c r="DU21" s="30" t="s">
        <v>153</v>
      </c>
      <c r="DV21" s="29" t="s">
        <v>60</v>
      </c>
      <c r="DW21" s="30" t="s">
        <v>153</v>
      </c>
      <c r="DX21" s="31" t="s">
        <v>188</v>
      </c>
      <c r="DY21" s="157" t="s">
        <v>189</v>
      </c>
      <c r="DZ21" s="25"/>
      <c r="ED21" s="24"/>
      <c r="EE21" s="152"/>
      <c r="EF21" s="153"/>
      <c r="EG21" s="153"/>
      <c r="EH21" s="154" t="s">
        <v>187</v>
      </c>
      <c r="EI21" s="155"/>
      <c r="EJ21" s="156" t="s">
        <v>60</v>
      </c>
      <c r="EK21" s="30" t="s">
        <v>153</v>
      </c>
      <c r="EL21" s="29" t="s">
        <v>60</v>
      </c>
      <c r="EM21" s="30" t="s">
        <v>153</v>
      </c>
      <c r="EN21" s="29" t="s">
        <v>60</v>
      </c>
      <c r="EO21" s="30" t="s">
        <v>153</v>
      </c>
      <c r="EP21" s="29" t="s">
        <v>60</v>
      </c>
      <c r="EQ21" s="30" t="s">
        <v>153</v>
      </c>
      <c r="ER21" s="29" t="s">
        <v>60</v>
      </c>
      <c r="ES21" s="30" t="s">
        <v>153</v>
      </c>
      <c r="ET21" s="31" t="s">
        <v>188</v>
      </c>
      <c r="EU21" s="157" t="s">
        <v>189</v>
      </c>
      <c r="EV21" s="25"/>
      <c r="EZ21" s="24"/>
      <c r="FA21" s="152"/>
      <c r="FB21" s="153"/>
      <c r="FC21" s="153"/>
      <c r="FD21" s="154" t="s">
        <v>187</v>
      </c>
      <c r="FE21" s="155"/>
      <c r="FF21" s="156" t="s">
        <v>60</v>
      </c>
      <c r="FG21" s="30" t="s">
        <v>153</v>
      </c>
      <c r="FH21" s="29" t="s">
        <v>60</v>
      </c>
      <c r="FI21" s="30" t="s">
        <v>153</v>
      </c>
      <c r="FJ21" s="29" t="s">
        <v>60</v>
      </c>
      <c r="FK21" s="30" t="s">
        <v>153</v>
      </c>
      <c r="FL21" s="29" t="s">
        <v>60</v>
      </c>
      <c r="FM21" s="30" t="s">
        <v>153</v>
      </c>
      <c r="FN21" s="29" t="s">
        <v>60</v>
      </c>
      <c r="FO21" s="30" t="s">
        <v>153</v>
      </c>
      <c r="FP21" s="31" t="s">
        <v>188</v>
      </c>
      <c r="FQ21" s="157" t="s">
        <v>189</v>
      </c>
      <c r="FR21" s="25"/>
      <c r="FV21" s="24"/>
      <c r="FW21" s="152"/>
      <c r="FX21" s="153"/>
      <c r="FY21" s="153"/>
      <c r="FZ21" s="154" t="s">
        <v>187</v>
      </c>
      <c r="GA21" s="155"/>
      <c r="GB21" s="156" t="s">
        <v>60</v>
      </c>
      <c r="GC21" s="30" t="s">
        <v>153</v>
      </c>
      <c r="GD21" s="29" t="s">
        <v>60</v>
      </c>
      <c r="GE21" s="30" t="s">
        <v>153</v>
      </c>
      <c r="GF21" s="29" t="s">
        <v>60</v>
      </c>
      <c r="GG21" s="30" t="s">
        <v>153</v>
      </c>
      <c r="GH21" s="29" t="s">
        <v>60</v>
      </c>
      <c r="GI21" s="30" t="s">
        <v>153</v>
      </c>
      <c r="GJ21" s="29" t="s">
        <v>60</v>
      </c>
      <c r="GK21" s="30" t="s">
        <v>153</v>
      </c>
      <c r="GL21" s="31" t="s">
        <v>188</v>
      </c>
      <c r="GM21" s="157" t="s">
        <v>189</v>
      </c>
      <c r="GN21" s="25"/>
      <c r="GR21" s="24"/>
      <c r="GS21" s="152"/>
      <c r="GT21" s="153"/>
      <c r="GU21" s="153"/>
      <c r="GV21" s="154" t="s">
        <v>187</v>
      </c>
      <c r="GW21" s="155"/>
      <c r="GX21" s="156" t="s">
        <v>60</v>
      </c>
      <c r="GY21" s="30" t="s">
        <v>153</v>
      </c>
      <c r="GZ21" s="29" t="s">
        <v>60</v>
      </c>
      <c r="HA21" s="30" t="s">
        <v>153</v>
      </c>
      <c r="HB21" s="29" t="s">
        <v>60</v>
      </c>
      <c r="HC21" s="30" t="s">
        <v>153</v>
      </c>
      <c r="HD21" s="29" t="s">
        <v>60</v>
      </c>
      <c r="HE21" s="30" t="s">
        <v>153</v>
      </c>
      <c r="HF21" s="29" t="s">
        <v>60</v>
      </c>
      <c r="HG21" s="30" t="s">
        <v>153</v>
      </c>
      <c r="HH21" s="31" t="s">
        <v>188</v>
      </c>
      <c r="HI21" s="157" t="s">
        <v>189</v>
      </c>
      <c r="HJ21" s="25"/>
    </row>
    <row r="22" spans="2:218" ht="28.5" customHeight="1" x14ac:dyDescent="0.3">
      <c r="B22" s="24"/>
      <c r="C22" s="158" t="s">
        <v>190</v>
      </c>
      <c r="D22" s="159" t="s">
        <v>191</v>
      </c>
      <c r="E22" s="160"/>
      <c r="F22" s="118"/>
      <c r="G22" s="161"/>
      <c r="H22" s="121"/>
      <c r="I22" s="55"/>
      <c r="J22" s="54"/>
      <c r="K22" s="55"/>
      <c r="L22" s="54"/>
      <c r="M22" s="55"/>
      <c r="N22" s="54"/>
      <c r="O22" s="55"/>
      <c r="P22" s="54"/>
      <c r="Q22" s="55"/>
      <c r="R22" s="162">
        <f>SUM(H22,J22,L22,N22,P22)</f>
        <v>0</v>
      </c>
      <c r="S22" s="163">
        <f>SUM(I22,K22,M22,O22,Q22)</f>
        <v>0</v>
      </c>
      <c r="T22" s="25"/>
      <c r="X22" s="24"/>
      <c r="Y22" s="158" t="s">
        <v>190</v>
      </c>
      <c r="Z22" s="159" t="s">
        <v>191</v>
      </c>
      <c r="AA22" s="160"/>
      <c r="AB22" s="118"/>
      <c r="AC22" s="161"/>
      <c r="AD22" s="121"/>
      <c r="AE22" s="55"/>
      <c r="AF22" s="54"/>
      <c r="AG22" s="55"/>
      <c r="AH22" s="54"/>
      <c r="AI22" s="55"/>
      <c r="AJ22" s="54"/>
      <c r="AK22" s="55"/>
      <c r="AL22" s="54"/>
      <c r="AM22" s="55"/>
      <c r="AN22" s="162">
        <f>SUM(AD22,AF22,AH22,AJ22,AL22)</f>
        <v>0</v>
      </c>
      <c r="AO22" s="163">
        <f>SUM(AE22,AG22,AI22,AK22,AM22)</f>
        <v>0</v>
      </c>
      <c r="AP22" s="25"/>
      <c r="AT22" s="24"/>
      <c r="AU22" s="158" t="s">
        <v>190</v>
      </c>
      <c r="AV22" s="159" t="s">
        <v>191</v>
      </c>
      <c r="AW22" s="160"/>
      <c r="AX22" s="118"/>
      <c r="AY22" s="161"/>
      <c r="AZ22" s="121"/>
      <c r="BA22" s="55"/>
      <c r="BB22" s="54"/>
      <c r="BC22" s="55"/>
      <c r="BD22" s="54"/>
      <c r="BE22" s="55"/>
      <c r="BF22" s="54"/>
      <c r="BG22" s="55"/>
      <c r="BH22" s="54"/>
      <c r="BI22" s="55"/>
      <c r="BJ22" s="162">
        <f>SUM(AZ22,BB22,BD22,BF22,BH22)</f>
        <v>0</v>
      </c>
      <c r="BK22" s="163">
        <f>SUM(BA22,BC22,BE22,BG22,BI22)</f>
        <v>0</v>
      </c>
      <c r="BL22" s="25"/>
      <c r="BP22" s="24"/>
      <c r="BQ22" s="158" t="s">
        <v>190</v>
      </c>
      <c r="BR22" s="159" t="s">
        <v>191</v>
      </c>
      <c r="BS22" s="160"/>
      <c r="BT22" s="118"/>
      <c r="BU22" s="161"/>
      <c r="BV22" s="121"/>
      <c r="BW22" s="55"/>
      <c r="BX22" s="54"/>
      <c r="BY22" s="55"/>
      <c r="BZ22" s="54"/>
      <c r="CA22" s="55"/>
      <c r="CB22" s="54"/>
      <c r="CC22" s="55"/>
      <c r="CD22" s="54"/>
      <c r="CE22" s="55"/>
      <c r="CF22" s="162">
        <f>SUM(BV22,BX22,BZ22,CB22,CD22)</f>
        <v>0</v>
      </c>
      <c r="CG22" s="163">
        <f>SUM(BW22,BY22,CA22,CC22,CE22)</f>
        <v>0</v>
      </c>
      <c r="CH22" s="25"/>
      <c r="CL22" s="24"/>
      <c r="CM22" s="158" t="s">
        <v>190</v>
      </c>
      <c r="CN22" s="159" t="s">
        <v>191</v>
      </c>
      <c r="CO22" s="160"/>
      <c r="CP22" s="118"/>
      <c r="CQ22" s="161"/>
      <c r="CR22" s="121"/>
      <c r="CS22" s="55"/>
      <c r="CT22" s="54"/>
      <c r="CU22" s="55"/>
      <c r="CV22" s="54"/>
      <c r="CW22" s="55"/>
      <c r="CX22" s="54"/>
      <c r="CY22" s="55"/>
      <c r="CZ22" s="54"/>
      <c r="DA22" s="55"/>
      <c r="DB22" s="162">
        <f>SUM(CR22,CT22,CV22,CX22,CZ22)</f>
        <v>0</v>
      </c>
      <c r="DC22" s="163">
        <f>SUM(CS22,CU22,CW22,CY22,DA22)</f>
        <v>0</v>
      </c>
      <c r="DD22" s="25"/>
      <c r="DH22" s="24"/>
      <c r="DI22" s="158" t="s">
        <v>190</v>
      </c>
      <c r="DJ22" s="159" t="s">
        <v>191</v>
      </c>
      <c r="DK22" s="160"/>
      <c r="DL22" s="118"/>
      <c r="DM22" s="161"/>
      <c r="DN22" s="121"/>
      <c r="DO22" s="55"/>
      <c r="DP22" s="54"/>
      <c r="DQ22" s="55"/>
      <c r="DR22" s="54"/>
      <c r="DS22" s="55"/>
      <c r="DT22" s="54"/>
      <c r="DU22" s="55"/>
      <c r="DV22" s="54"/>
      <c r="DW22" s="55"/>
      <c r="DX22" s="162">
        <f>SUM(DN22,DP22,DR22,DT22,DV22)</f>
        <v>0</v>
      </c>
      <c r="DY22" s="163">
        <f>SUM(DO22,DQ22,DS22,DU22,DW22)</f>
        <v>0</v>
      </c>
      <c r="DZ22" s="25"/>
      <c r="ED22" s="24"/>
      <c r="EE22" s="158" t="s">
        <v>190</v>
      </c>
      <c r="EF22" s="159" t="s">
        <v>191</v>
      </c>
      <c r="EG22" s="160"/>
      <c r="EH22" s="118"/>
      <c r="EI22" s="161"/>
      <c r="EJ22" s="121"/>
      <c r="EK22" s="55"/>
      <c r="EL22" s="54"/>
      <c r="EM22" s="55"/>
      <c r="EN22" s="54"/>
      <c r="EO22" s="55"/>
      <c r="EP22" s="54"/>
      <c r="EQ22" s="55"/>
      <c r="ER22" s="54"/>
      <c r="ES22" s="55"/>
      <c r="ET22" s="162">
        <f>SUM(EJ22,EL22,EN22,EP22,ER22)</f>
        <v>0</v>
      </c>
      <c r="EU22" s="163">
        <f>SUM(EK22,EM22,EO22,EQ22,ES22)</f>
        <v>0</v>
      </c>
      <c r="EV22" s="25"/>
      <c r="EZ22" s="24"/>
      <c r="FA22" s="158" t="s">
        <v>190</v>
      </c>
      <c r="FB22" s="159" t="s">
        <v>191</v>
      </c>
      <c r="FC22" s="160"/>
      <c r="FD22" s="118"/>
      <c r="FE22" s="161"/>
      <c r="FF22" s="121"/>
      <c r="FG22" s="55"/>
      <c r="FH22" s="54"/>
      <c r="FI22" s="55"/>
      <c r="FJ22" s="54"/>
      <c r="FK22" s="55"/>
      <c r="FL22" s="54"/>
      <c r="FM22" s="55"/>
      <c r="FN22" s="54"/>
      <c r="FO22" s="55"/>
      <c r="FP22" s="162">
        <f>SUM(FF22,FH22,FJ22,FL22,FN22)</f>
        <v>0</v>
      </c>
      <c r="FQ22" s="163">
        <f>SUM(FG22,FI22,FK22,FM22,FO22)</f>
        <v>0</v>
      </c>
      <c r="FR22" s="25"/>
      <c r="FV22" s="24"/>
      <c r="FW22" s="158" t="s">
        <v>190</v>
      </c>
      <c r="FX22" s="159" t="s">
        <v>191</v>
      </c>
      <c r="FY22" s="160"/>
      <c r="FZ22" s="118"/>
      <c r="GA22" s="161"/>
      <c r="GB22" s="121"/>
      <c r="GC22" s="55"/>
      <c r="GD22" s="54"/>
      <c r="GE22" s="55"/>
      <c r="GF22" s="54"/>
      <c r="GG22" s="55"/>
      <c r="GH22" s="54"/>
      <c r="GI22" s="55"/>
      <c r="GJ22" s="54"/>
      <c r="GK22" s="55"/>
      <c r="GL22" s="162">
        <f>SUM(GB22,GD22,GF22,GH22,GJ22)</f>
        <v>0</v>
      </c>
      <c r="GM22" s="163">
        <f>SUM(GC22,GE22,GG22,GI22,GK22)</f>
        <v>0</v>
      </c>
      <c r="GN22" s="25"/>
      <c r="GR22" s="24"/>
      <c r="GS22" s="158" t="s">
        <v>190</v>
      </c>
      <c r="GT22" s="159" t="s">
        <v>191</v>
      </c>
      <c r="GU22" s="160"/>
      <c r="GV22" s="118"/>
      <c r="GW22" s="161"/>
      <c r="GX22" s="121"/>
      <c r="GY22" s="55"/>
      <c r="GZ22" s="54"/>
      <c r="HA22" s="55"/>
      <c r="HB22" s="54"/>
      <c r="HC22" s="55"/>
      <c r="HD22" s="54"/>
      <c r="HE22" s="55"/>
      <c r="HF22" s="54"/>
      <c r="HG22" s="55"/>
      <c r="HH22" s="162">
        <f>SUM(GX22,GZ22,HB22,HD22,HF22)</f>
        <v>0</v>
      </c>
      <c r="HI22" s="163">
        <f>SUM(GY22,HA22,HC22,HE22,HG22)</f>
        <v>0</v>
      </c>
      <c r="HJ22" s="25"/>
    </row>
    <row r="23" spans="2:218" ht="31" customHeight="1" x14ac:dyDescent="0.3">
      <c r="B23" s="24"/>
      <c r="C23" s="164"/>
      <c r="D23" s="159" t="s">
        <v>192</v>
      </c>
      <c r="E23" s="165"/>
      <c r="F23" s="118"/>
      <c r="G23" s="166"/>
      <c r="H23" s="121"/>
      <c r="I23" s="55"/>
      <c r="J23" s="54"/>
      <c r="K23" s="55"/>
      <c r="L23" s="54"/>
      <c r="M23" s="55"/>
      <c r="N23" s="54"/>
      <c r="O23" s="55"/>
      <c r="P23" s="54"/>
      <c r="Q23" s="55"/>
      <c r="R23" s="162">
        <f t="shared" ref="R23:R29" si="0">SUM(H23,J23,L23,N23,P23)</f>
        <v>0</v>
      </c>
      <c r="S23" s="163">
        <f t="shared" ref="S23:S29" si="1">SUM(I23,K23,M23,O23,Q23)</f>
        <v>0</v>
      </c>
      <c r="T23" s="25"/>
      <c r="X23" s="24"/>
      <c r="Y23" s="164"/>
      <c r="Z23" s="159" t="s">
        <v>192</v>
      </c>
      <c r="AA23" s="165"/>
      <c r="AB23" s="118"/>
      <c r="AC23" s="166"/>
      <c r="AD23" s="121"/>
      <c r="AE23" s="55"/>
      <c r="AF23" s="54"/>
      <c r="AG23" s="55"/>
      <c r="AH23" s="54"/>
      <c r="AI23" s="55"/>
      <c r="AJ23" s="54"/>
      <c r="AK23" s="55"/>
      <c r="AL23" s="54"/>
      <c r="AM23" s="55"/>
      <c r="AN23" s="162">
        <f t="shared" ref="AN23:AN29" si="2">SUM(AD23,AF23,AH23,AJ23,AL23)</f>
        <v>0</v>
      </c>
      <c r="AO23" s="163">
        <f t="shared" ref="AO23:AO29" si="3">SUM(AE23,AG23,AI23,AK23,AM23)</f>
        <v>0</v>
      </c>
      <c r="AP23" s="25"/>
      <c r="AT23" s="24"/>
      <c r="AU23" s="164"/>
      <c r="AV23" s="159" t="s">
        <v>192</v>
      </c>
      <c r="AW23" s="165"/>
      <c r="AX23" s="118"/>
      <c r="AY23" s="166"/>
      <c r="AZ23" s="121"/>
      <c r="BA23" s="55"/>
      <c r="BB23" s="54"/>
      <c r="BC23" s="55"/>
      <c r="BD23" s="54"/>
      <c r="BE23" s="55"/>
      <c r="BF23" s="54"/>
      <c r="BG23" s="55"/>
      <c r="BH23" s="54"/>
      <c r="BI23" s="55"/>
      <c r="BJ23" s="162">
        <f t="shared" ref="BJ23:BJ29" si="4">SUM(AZ23,BB23,BD23,BF23,BH23)</f>
        <v>0</v>
      </c>
      <c r="BK23" s="163">
        <f t="shared" ref="BK23:BK29" si="5">SUM(BA23,BC23,BE23,BG23,BI23)</f>
        <v>0</v>
      </c>
      <c r="BL23" s="25"/>
      <c r="BP23" s="24"/>
      <c r="BQ23" s="164"/>
      <c r="BR23" s="159" t="s">
        <v>192</v>
      </c>
      <c r="BS23" s="165"/>
      <c r="BT23" s="118"/>
      <c r="BU23" s="166"/>
      <c r="BV23" s="121"/>
      <c r="BW23" s="55"/>
      <c r="BX23" s="54"/>
      <c r="BY23" s="55"/>
      <c r="BZ23" s="54"/>
      <c r="CA23" s="55"/>
      <c r="CB23" s="54"/>
      <c r="CC23" s="55"/>
      <c r="CD23" s="54"/>
      <c r="CE23" s="55"/>
      <c r="CF23" s="162">
        <f t="shared" ref="CF23:CF29" si="6">SUM(BV23,BX23,BZ23,CB23,CD23)</f>
        <v>0</v>
      </c>
      <c r="CG23" s="163">
        <f t="shared" ref="CG23:CG29" si="7">SUM(BW23,BY23,CA23,CC23,CE23)</f>
        <v>0</v>
      </c>
      <c r="CH23" s="25"/>
      <c r="CL23" s="24"/>
      <c r="CM23" s="164"/>
      <c r="CN23" s="159" t="s">
        <v>192</v>
      </c>
      <c r="CO23" s="165"/>
      <c r="CP23" s="118"/>
      <c r="CQ23" s="166"/>
      <c r="CR23" s="121"/>
      <c r="CS23" s="55"/>
      <c r="CT23" s="54"/>
      <c r="CU23" s="55"/>
      <c r="CV23" s="54"/>
      <c r="CW23" s="55"/>
      <c r="CX23" s="54"/>
      <c r="CY23" s="55"/>
      <c r="CZ23" s="54"/>
      <c r="DA23" s="55"/>
      <c r="DB23" s="162">
        <f t="shared" ref="DB23:DB29" si="8">SUM(CR23,CT23,CV23,CX23,CZ23)</f>
        <v>0</v>
      </c>
      <c r="DC23" s="163">
        <f t="shared" ref="DC23:DC29" si="9">SUM(CS23,CU23,CW23,CY23,DA23)</f>
        <v>0</v>
      </c>
      <c r="DD23" s="25"/>
      <c r="DH23" s="24"/>
      <c r="DI23" s="164"/>
      <c r="DJ23" s="159" t="s">
        <v>192</v>
      </c>
      <c r="DK23" s="165"/>
      <c r="DL23" s="118"/>
      <c r="DM23" s="166"/>
      <c r="DN23" s="121"/>
      <c r="DO23" s="55"/>
      <c r="DP23" s="54"/>
      <c r="DQ23" s="55"/>
      <c r="DR23" s="54"/>
      <c r="DS23" s="55"/>
      <c r="DT23" s="54"/>
      <c r="DU23" s="55"/>
      <c r="DV23" s="54"/>
      <c r="DW23" s="55"/>
      <c r="DX23" s="162">
        <f t="shared" ref="DX23:DX29" si="10">SUM(DN23,DP23,DR23,DT23,DV23)</f>
        <v>0</v>
      </c>
      <c r="DY23" s="163">
        <f t="shared" ref="DY23:DY29" si="11">SUM(DO23,DQ23,DS23,DU23,DW23)</f>
        <v>0</v>
      </c>
      <c r="DZ23" s="25"/>
      <c r="ED23" s="24"/>
      <c r="EE23" s="164"/>
      <c r="EF23" s="159" t="s">
        <v>192</v>
      </c>
      <c r="EG23" s="165"/>
      <c r="EH23" s="118"/>
      <c r="EI23" s="166"/>
      <c r="EJ23" s="121"/>
      <c r="EK23" s="55"/>
      <c r="EL23" s="54"/>
      <c r="EM23" s="55"/>
      <c r="EN23" s="54"/>
      <c r="EO23" s="55"/>
      <c r="EP23" s="54"/>
      <c r="EQ23" s="55"/>
      <c r="ER23" s="54"/>
      <c r="ES23" s="55"/>
      <c r="ET23" s="162">
        <f t="shared" ref="ET23:ET29" si="12">SUM(EJ23,EL23,EN23,EP23,ER23)</f>
        <v>0</v>
      </c>
      <c r="EU23" s="163">
        <f t="shared" ref="EU23:EU29" si="13">SUM(EK23,EM23,EO23,EQ23,ES23)</f>
        <v>0</v>
      </c>
      <c r="EV23" s="25"/>
      <c r="EZ23" s="24"/>
      <c r="FA23" s="164"/>
      <c r="FB23" s="159" t="s">
        <v>192</v>
      </c>
      <c r="FC23" s="165"/>
      <c r="FD23" s="118"/>
      <c r="FE23" s="166"/>
      <c r="FF23" s="121"/>
      <c r="FG23" s="55"/>
      <c r="FH23" s="54"/>
      <c r="FI23" s="55"/>
      <c r="FJ23" s="54"/>
      <c r="FK23" s="55"/>
      <c r="FL23" s="54"/>
      <c r="FM23" s="55"/>
      <c r="FN23" s="54"/>
      <c r="FO23" s="55"/>
      <c r="FP23" s="162">
        <f t="shared" ref="FP23:FP29" si="14">SUM(FF23,FH23,FJ23,FL23,FN23)</f>
        <v>0</v>
      </c>
      <c r="FQ23" s="163">
        <f t="shared" ref="FQ23:FQ29" si="15">SUM(FG23,FI23,FK23,FM23,FO23)</f>
        <v>0</v>
      </c>
      <c r="FR23" s="25"/>
      <c r="FV23" s="24"/>
      <c r="FW23" s="164"/>
      <c r="FX23" s="159" t="s">
        <v>192</v>
      </c>
      <c r="FY23" s="165"/>
      <c r="FZ23" s="118"/>
      <c r="GA23" s="166"/>
      <c r="GB23" s="121"/>
      <c r="GC23" s="55"/>
      <c r="GD23" s="54"/>
      <c r="GE23" s="55"/>
      <c r="GF23" s="54"/>
      <c r="GG23" s="55"/>
      <c r="GH23" s="54"/>
      <c r="GI23" s="55"/>
      <c r="GJ23" s="54"/>
      <c r="GK23" s="55"/>
      <c r="GL23" s="162">
        <f t="shared" ref="GL23:GL29" si="16">SUM(GB23,GD23,GF23,GH23,GJ23)</f>
        <v>0</v>
      </c>
      <c r="GM23" s="163">
        <f t="shared" ref="GM23:GM29" si="17">SUM(GC23,GE23,GG23,GI23,GK23)</f>
        <v>0</v>
      </c>
      <c r="GN23" s="25"/>
      <c r="GR23" s="24"/>
      <c r="GS23" s="164"/>
      <c r="GT23" s="159" t="s">
        <v>192</v>
      </c>
      <c r="GU23" s="165"/>
      <c r="GV23" s="118"/>
      <c r="GW23" s="166"/>
      <c r="GX23" s="121"/>
      <c r="GY23" s="55"/>
      <c r="GZ23" s="54"/>
      <c r="HA23" s="55"/>
      <c r="HB23" s="54"/>
      <c r="HC23" s="55"/>
      <c r="HD23" s="54"/>
      <c r="HE23" s="55"/>
      <c r="HF23" s="54"/>
      <c r="HG23" s="55"/>
      <c r="HH23" s="162">
        <f t="shared" ref="HH23:HH29" si="18">SUM(GX23,GZ23,HB23,HD23,HF23)</f>
        <v>0</v>
      </c>
      <c r="HI23" s="163">
        <f t="shared" ref="HI23:HI29" si="19">SUM(GY23,HA23,HC23,HE23,HG23)</f>
        <v>0</v>
      </c>
      <c r="HJ23" s="25"/>
    </row>
    <row r="24" spans="2:218" ht="24" customHeight="1" x14ac:dyDescent="0.3">
      <c r="B24" s="24"/>
      <c r="C24" s="164"/>
      <c r="D24" s="111" t="s">
        <v>193</v>
      </c>
      <c r="E24" s="160"/>
      <c r="F24" s="118"/>
      <c r="G24" s="161"/>
      <c r="H24" s="121"/>
      <c r="I24" s="55"/>
      <c r="J24" s="54"/>
      <c r="K24" s="55"/>
      <c r="L24" s="54"/>
      <c r="M24" s="55"/>
      <c r="N24" s="54"/>
      <c r="O24" s="55"/>
      <c r="P24" s="54"/>
      <c r="Q24" s="55"/>
      <c r="R24" s="162">
        <f t="shared" si="0"/>
        <v>0</v>
      </c>
      <c r="S24" s="163">
        <f t="shared" si="1"/>
        <v>0</v>
      </c>
      <c r="T24" s="25"/>
      <c r="X24" s="24"/>
      <c r="Y24" s="164"/>
      <c r="Z24" s="111" t="s">
        <v>193</v>
      </c>
      <c r="AA24" s="160"/>
      <c r="AB24" s="118"/>
      <c r="AC24" s="161"/>
      <c r="AD24" s="121"/>
      <c r="AE24" s="55"/>
      <c r="AF24" s="54"/>
      <c r="AG24" s="55"/>
      <c r="AH24" s="54"/>
      <c r="AI24" s="55"/>
      <c r="AJ24" s="54"/>
      <c r="AK24" s="55"/>
      <c r="AL24" s="54"/>
      <c r="AM24" s="55"/>
      <c r="AN24" s="162">
        <f t="shared" si="2"/>
        <v>0</v>
      </c>
      <c r="AO24" s="163">
        <f t="shared" si="3"/>
        <v>0</v>
      </c>
      <c r="AP24" s="25"/>
      <c r="AT24" s="24"/>
      <c r="AU24" s="164"/>
      <c r="AV24" s="111" t="s">
        <v>193</v>
      </c>
      <c r="AW24" s="160"/>
      <c r="AX24" s="118"/>
      <c r="AY24" s="161"/>
      <c r="AZ24" s="121"/>
      <c r="BA24" s="55"/>
      <c r="BB24" s="54"/>
      <c r="BC24" s="55"/>
      <c r="BD24" s="54"/>
      <c r="BE24" s="55"/>
      <c r="BF24" s="54"/>
      <c r="BG24" s="55"/>
      <c r="BH24" s="54"/>
      <c r="BI24" s="55"/>
      <c r="BJ24" s="162">
        <f t="shared" si="4"/>
        <v>0</v>
      </c>
      <c r="BK24" s="163">
        <f t="shared" si="5"/>
        <v>0</v>
      </c>
      <c r="BL24" s="25"/>
      <c r="BP24" s="24"/>
      <c r="BQ24" s="164"/>
      <c r="BR24" s="111" t="s">
        <v>193</v>
      </c>
      <c r="BS24" s="160"/>
      <c r="BT24" s="118"/>
      <c r="BU24" s="161"/>
      <c r="BV24" s="121"/>
      <c r="BW24" s="55"/>
      <c r="BX24" s="54"/>
      <c r="BY24" s="55"/>
      <c r="BZ24" s="54"/>
      <c r="CA24" s="55"/>
      <c r="CB24" s="54"/>
      <c r="CC24" s="55"/>
      <c r="CD24" s="54"/>
      <c r="CE24" s="55"/>
      <c r="CF24" s="162">
        <f t="shared" si="6"/>
        <v>0</v>
      </c>
      <c r="CG24" s="163">
        <f t="shared" si="7"/>
        <v>0</v>
      </c>
      <c r="CH24" s="25"/>
      <c r="CL24" s="24"/>
      <c r="CM24" s="164"/>
      <c r="CN24" s="111" t="s">
        <v>193</v>
      </c>
      <c r="CO24" s="160"/>
      <c r="CP24" s="118"/>
      <c r="CQ24" s="161"/>
      <c r="CR24" s="121"/>
      <c r="CS24" s="55"/>
      <c r="CT24" s="54"/>
      <c r="CU24" s="55"/>
      <c r="CV24" s="54"/>
      <c r="CW24" s="55"/>
      <c r="CX24" s="54"/>
      <c r="CY24" s="55"/>
      <c r="CZ24" s="54"/>
      <c r="DA24" s="55"/>
      <c r="DB24" s="162">
        <f t="shared" si="8"/>
        <v>0</v>
      </c>
      <c r="DC24" s="163">
        <f t="shared" si="9"/>
        <v>0</v>
      </c>
      <c r="DD24" s="25"/>
      <c r="DH24" s="24"/>
      <c r="DI24" s="164"/>
      <c r="DJ24" s="111" t="s">
        <v>193</v>
      </c>
      <c r="DK24" s="160"/>
      <c r="DL24" s="118"/>
      <c r="DM24" s="161"/>
      <c r="DN24" s="121"/>
      <c r="DO24" s="55"/>
      <c r="DP24" s="54"/>
      <c r="DQ24" s="55"/>
      <c r="DR24" s="54"/>
      <c r="DS24" s="55"/>
      <c r="DT24" s="54"/>
      <c r="DU24" s="55"/>
      <c r="DV24" s="54"/>
      <c r="DW24" s="55"/>
      <c r="DX24" s="162">
        <f t="shared" si="10"/>
        <v>0</v>
      </c>
      <c r="DY24" s="163">
        <f t="shared" si="11"/>
        <v>0</v>
      </c>
      <c r="DZ24" s="25"/>
      <c r="ED24" s="24"/>
      <c r="EE24" s="164"/>
      <c r="EF24" s="111" t="s">
        <v>193</v>
      </c>
      <c r="EG24" s="160"/>
      <c r="EH24" s="118"/>
      <c r="EI24" s="161"/>
      <c r="EJ24" s="121"/>
      <c r="EK24" s="55"/>
      <c r="EL24" s="54"/>
      <c r="EM24" s="55"/>
      <c r="EN24" s="54"/>
      <c r="EO24" s="55"/>
      <c r="EP24" s="54"/>
      <c r="EQ24" s="55"/>
      <c r="ER24" s="54"/>
      <c r="ES24" s="55"/>
      <c r="ET24" s="162">
        <f t="shared" si="12"/>
        <v>0</v>
      </c>
      <c r="EU24" s="163">
        <f t="shared" si="13"/>
        <v>0</v>
      </c>
      <c r="EV24" s="25"/>
      <c r="EZ24" s="24"/>
      <c r="FA24" s="164"/>
      <c r="FB24" s="111" t="s">
        <v>193</v>
      </c>
      <c r="FC24" s="160"/>
      <c r="FD24" s="118"/>
      <c r="FE24" s="161"/>
      <c r="FF24" s="121"/>
      <c r="FG24" s="55"/>
      <c r="FH24" s="54"/>
      <c r="FI24" s="55"/>
      <c r="FJ24" s="54"/>
      <c r="FK24" s="55"/>
      <c r="FL24" s="54"/>
      <c r="FM24" s="55"/>
      <c r="FN24" s="54"/>
      <c r="FO24" s="55"/>
      <c r="FP24" s="162">
        <f t="shared" si="14"/>
        <v>0</v>
      </c>
      <c r="FQ24" s="163">
        <f t="shared" si="15"/>
        <v>0</v>
      </c>
      <c r="FR24" s="25"/>
      <c r="FV24" s="24"/>
      <c r="FW24" s="164"/>
      <c r="FX24" s="111" t="s">
        <v>193</v>
      </c>
      <c r="FY24" s="160"/>
      <c r="FZ24" s="118"/>
      <c r="GA24" s="161"/>
      <c r="GB24" s="121"/>
      <c r="GC24" s="55"/>
      <c r="GD24" s="54"/>
      <c r="GE24" s="55"/>
      <c r="GF24" s="54"/>
      <c r="GG24" s="55"/>
      <c r="GH24" s="54"/>
      <c r="GI24" s="55"/>
      <c r="GJ24" s="54"/>
      <c r="GK24" s="55"/>
      <c r="GL24" s="162">
        <f t="shared" si="16"/>
        <v>0</v>
      </c>
      <c r="GM24" s="163">
        <f t="shared" si="17"/>
        <v>0</v>
      </c>
      <c r="GN24" s="25"/>
      <c r="GR24" s="24"/>
      <c r="GS24" s="164"/>
      <c r="GT24" s="111" t="s">
        <v>193</v>
      </c>
      <c r="GU24" s="160"/>
      <c r="GV24" s="118"/>
      <c r="GW24" s="161"/>
      <c r="GX24" s="121"/>
      <c r="GY24" s="55"/>
      <c r="GZ24" s="54"/>
      <c r="HA24" s="55"/>
      <c r="HB24" s="54"/>
      <c r="HC24" s="55"/>
      <c r="HD24" s="54"/>
      <c r="HE24" s="55"/>
      <c r="HF24" s="54"/>
      <c r="HG24" s="55"/>
      <c r="HH24" s="162">
        <f t="shared" si="18"/>
        <v>0</v>
      </c>
      <c r="HI24" s="163">
        <f t="shared" si="19"/>
        <v>0</v>
      </c>
      <c r="HJ24" s="25"/>
    </row>
    <row r="25" spans="2:218" ht="24" customHeight="1" x14ac:dyDescent="0.3">
      <c r="B25" s="24"/>
      <c r="C25" s="164"/>
      <c r="D25" s="111" t="s">
        <v>194</v>
      </c>
      <c r="E25" s="160"/>
      <c r="F25" s="118"/>
      <c r="G25" s="161"/>
      <c r="H25" s="121"/>
      <c r="I25" s="55"/>
      <c r="J25" s="54"/>
      <c r="K25" s="55"/>
      <c r="L25" s="54"/>
      <c r="M25" s="55"/>
      <c r="N25" s="54"/>
      <c r="O25" s="55"/>
      <c r="P25" s="54"/>
      <c r="Q25" s="55"/>
      <c r="R25" s="162">
        <f t="shared" si="0"/>
        <v>0</v>
      </c>
      <c r="S25" s="163">
        <f t="shared" si="1"/>
        <v>0</v>
      </c>
      <c r="T25" s="25"/>
      <c r="X25" s="24"/>
      <c r="Y25" s="164"/>
      <c r="Z25" s="111" t="s">
        <v>194</v>
      </c>
      <c r="AA25" s="160"/>
      <c r="AB25" s="118"/>
      <c r="AC25" s="161"/>
      <c r="AD25" s="121"/>
      <c r="AE25" s="55"/>
      <c r="AF25" s="54"/>
      <c r="AG25" s="55"/>
      <c r="AH25" s="54"/>
      <c r="AI25" s="55"/>
      <c r="AJ25" s="54"/>
      <c r="AK25" s="55"/>
      <c r="AL25" s="54"/>
      <c r="AM25" s="55"/>
      <c r="AN25" s="162">
        <f t="shared" si="2"/>
        <v>0</v>
      </c>
      <c r="AO25" s="163">
        <f t="shared" si="3"/>
        <v>0</v>
      </c>
      <c r="AP25" s="25"/>
      <c r="AT25" s="24"/>
      <c r="AU25" s="164"/>
      <c r="AV25" s="111" t="s">
        <v>194</v>
      </c>
      <c r="AW25" s="160"/>
      <c r="AX25" s="118"/>
      <c r="AY25" s="161"/>
      <c r="AZ25" s="121"/>
      <c r="BA25" s="55"/>
      <c r="BB25" s="54"/>
      <c r="BC25" s="55"/>
      <c r="BD25" s="54"/>
      <c r="BE25" s="55"/>
      <c r="BF25" s="54"/>
      <c r="BG25" s="55"/>
      <c r="BH25" s="54"/>
      <c r="BI25" s="55"/>
      <c r="BJ25" s="162">
        <f t="shared" si="4"/>
        <v>0</v>
      </c>
      <c r="BK25" s="163">
        <f t="shared" si="5"/>
        <v>0</v>
      </c>
      <c r="BL25" s="25"/>
      <c r="BP25" s="24"/>
      <c r="BQ25" s="164"/>
      <c r="BR25" s="111" t="s">
        <v>194</v>
      </c>
      <c r="BS25" s="160"/>
      <c r="BT25" s="118"/>
      <c r="BU25" s="161"/>
      <c r="BV25" s="121"/>
      <c r="BW25" s="55"/>
      <c r="BX25" s="54"/>
      <c r="BY25" s="55"/>
      <c r="BZ25" s="54"/>
      <c r="CA25" s="55"/>
      <c r="CB25" s="54"/>
      <c r="CC25" s="55"/>
      <c r="CD25" s="54"/>
      <c r="CE25" s="55"/>
      <c r="CF25" s="162">
        <f t="shared" si="6"/>
        <v>0</v>
      </c>
      <c r="CG25" s="163">
        <f t="shared" si="7"/>
        <v>0</v>
      </c>
      <c r="CH25" s="25"/>
      <c r="CL25" s="24"/>
      <c r="CM25" s="164"/>
      <c r="CN25" s="111" t="s">
        <v>194</v>
      </c>
      <c r="CO25" s="160"/>
      <c r="CP25" s="118"/>
      <c r="CQ25" s="161"/>
      <c r="CR25" s="121"/>
      <c r="CS25" s="55"/>
      <c r="CT25" s="54"/>
      <c r="CU25" s="55"/>
      <c r="CV25" s="54"/>
      <c r="CW25" s="55"/>
      <c r="CX25" s="54"/>
      <c r="CY25" s="55"/>
      <c r="CZ25" s="54"/>
      <c r="DA25" s="55"/>
      <c r="DB25" s="162">
        <f t="shared" si="8"/>
        <v>0</v>
      </c>
      <c r="DC25" s="163">
        <f t="shared" si="9"/>
        <v>0</v>
      </c>
      <c r="DD25" s="25"/>
      <c r="DH25" s="24"/>
      <c r="DI25" s="164"/>
      <c r="DJ25" s="111" t="s">
        <v>194</v>
      </c>
      <c r="DK25" s="160"/>
      <c r="DL25" s="118"/>
      <c r="DM25" s="161"/>
      <c r="DN25" s="121"/>
      <c r="DO25" s="55"/>
      <c r="DP25" s="54"/>
      <c r="DQ25" s="55"/>
      <c r="DR25" s="54"/>
      <c r="DS25" s="55"/>
      <c r="DT25" s="54"/>
      <c r="DU25" s="55"/>
      <c r="DV25" s="54"/>
      <c r="DW25" s="55"/>
      <c r="DX25" s="162">
        <f t="shared" si="10"/>
        <v>0</v>
      </c>
      <c r="DY25" s="163">
        <f t="shared" si="11"/>
        <v>0</v>
      </c>
      <c r="DZ25" s="25"/>
      <c r="ED25" s="24"/>
      <c r="EE25" s="164"/>
      <c r="EF25" s="111" t="s">
        <v>194</v>
      </c>
      <c r="EG25" s="160"/>
      <c r="EH25" s="118"/>
      <c r="EI25" s="161"/>
      <c r="EJ25" s="121"/>
      <c r="EK25" s="55"/>
      <c r="EL25" s="54"/>
      <c r="EM25" s="55"/>
      <c r="EN25" s="54"/>
      <c r="EO25" s="55"/>
      <c r="EP25" s="54"/>
      <c r="EQ25" s="55"/>
      <c r="ER25" s="54"/>
      <c r="ES25" s="55"/>
      <c r="ET25" s="162">
        <f t="shared" si="12"/>
        <v>0</v>
      </c>
      <c r="EU25" s="163">
        <f t="shared" si="13"/>
        <v>0</v>
      </c>
      <c r="EV25" s="25"/>
      <c r="EZ25" s="24"/>
      <c r="FA25" s="164"/>
      <c r="FB25" s="111" t="s">
        <v>194</v>
      </c>
      <c r="FC25" s="160"/>
      <c r="FD25" s="118"/>
      <c r="FE25" s="161"/>
      <c r="FF25" s="121"/>
      <c r="FG25" s="55"/>
      <c r="FH25" s="54"/>
      <c r="FI25" s="55"/>
      <c r="FJ25" s="54"/>
      <c r="FK25" s="55"/>
      <c r="FL25" s="54"/>
      <c r="FM25" s="55"/>
      <c r="FN25" s="54"/>
      <c r="FO25" s="55"/>
      <c r="FP25" s="162">
        <f t="shared" si="14"/>
        <v>0</v>
      </c>
      <c r="FQ25" s="163">
        <f t="shared" si="15"/>
        <v>0</v>
      </c>
      <c r="FR25" s="25"/>
      <c r="FV25" s="24"/>
      <c r="FW25" s="164"/>
      <c r="FX25" s="111" t="s">
        <v>194</v>
      </c>
      <c r="FY25" s="160"/>
      <c r="FZ25" s="118"/>
      <c r="GA25" s="161"/>
      <c r="GB25" s="121"/>
      <c r="GC25" s="55"/>
      <c r="GD25" s="54"/>
      <c r="GE25" s="55"/>
      <c r="GF25" s="54"/>
      <c r="GG25" s="55"/>
      <c r="GH25" s="54"/>
      <c r="GI25" s="55"/>
      <c r="GJ25" s="54"/>
      <c r="GK25" s="55"/>
      <c r="GL25" s="162">
        <f t="shared" si="16"/>
        <v>0</v>
      </c>
      <c r="GM25" s="163">
        <f t="shared" si="17"/>
        <v>0</v>
      </c>
      <c r="GN25" s="25"/>
      <c r="GR25" s="24"/>
      <c r="GS25" s="164"/>
      <c r="GT25" s="111" t="s">
        <v>194</v>
      </c>
      <c r="GU25" s="160"/>
      <c r="GV25" s="118"/>
      <c r="GW25" s="161"/>
      <c r="GX25" s="121"/>
      <c r="GY25" s="55"/>
      <c r="GZ25" s="54"/>
      <c r="HA25" s="55"/>
      <c r="HB25" s="54"/>
      <c r="HC25" s="55"/>
      <c r="HD25" s="54"/>
      <c r="HE25" s="55"/>
      <c r="HF25" s="54"/>
      <c r="HG25" s="55"/>
      <c r="HH25" s="162">
        <f t="shared" si="18"/>
        <v>0</v>
      </c>
      <c r="HI25" s="163">
        <f t="shared" si="19"/>
        <v>0</v>
      </c>
      <c r="HJ25" s="25"/>
    </row>
    <row r="26" spans="2:218" ht="24" customHeight="1" x14ac:dyDescent="0.3">
      <c r="B26" s="24"/>
      <c r="C26" s="164"/>
      <c r="D26" s="111" t="s">
        <v>195</v>
      </c>
      <c r="E26" s="160"/>
      <c r="F26" s="118"/>
      <c r="G26" s="161"/>
      <c r="H26" s="121"/>
      <c r="I26" s="55"/>
      <c r="J26" s="54"/>
      <c r="K26" s="55"/>
      <c r="L26" s="54"/>
      <c r="M26" s="55"/>
      <c r="N26" s="54"/>
      <c r="O26" s="55"/>
      <c r="P26" s="54"/>
      <c r="Q26" s="55"/>
      <c r="R26" s="162">
        <f t="shared" si="0"/>
        <v>0</v>
      </c>
      <c r="S26" s="163">
        <f t="shared" si="1"/>
        <v>0</v>
      </c>
      <c r="T26" s="25"/>
      <c r="X26" s="24"/>
      <c r="Y26" s="164"/>
      <c r="Z26" s="111" t="s">
        <v>195</v>
      </c>
      <c r="AA26" s="160"/>
      <c r="AB26" s="118"/>
      <c r="AC26" s="161"/>
      <c r="AD26" s="121"/>
      <c r="AE26" s="55"/>
      <c r="AF26" s="54"/>
      <c r="AG26" s="55"/>
      <c r="AH26" s="54"/>
      <c r="AI26" s="55"/>
      <c r="AJ26" s="54"/>
      <c r="AK26" s="55"/>
      <c r="AL26" s="54"/>
      <c r="AM26" s="55"/>
      <c r="AN26" s="162">
        <f t="shared" si="2"/>
        <v>0</v>
      </c>
      <c r="AO26" s="163">
        <f t="shared" si="3"/>
        <v>0</v>
      </c>
      <c r="AP26" s="25"/>
      <c r="AT26" s="24"/>
      <c r="AU26" s="164"/>
      <c r="AV26" s="111" t="s">
        <v>195</v>
      </c>
      <c r="AW26" s="160"/>
      <c r="AX26" s="118"/>
      <c r="AY26" s="161"/>
      <c r="AZ26" s="121"/>
      <c r="BA26" s="55"/>
      <c r="BB26" s="54"/>
      <c r="BC26" s="55"/>
      <c r="BD26" s="54"/>
      <c r="BE26" s="55"/>
      <c r="BF26" s="54"/>
      <c r="BG26" s="55"/>
      <c r="BH26" s="54"/>
      <c r="BI26" s="55"/>
      <c r="BJ26" s="162">
        <f t="shared" si="4"/>
        <v>0</v>
      </c>
      <c r="BK26" s="163">
        <f t="shared" si="5"/>
        <v>0</v>
      </c>
      <c r="BL26" s="25"/>
      <c r="BP26" s="24"/>
      <c r="BQ26" s="164"/>
      <c r="BR26" s="111" t="s">
        <v>195</v>
      </c>
      <c r="BS26" s="160"/>
      <c r="BT26" s="118"/>
      <c r="BU26" s="161"/>
      <c r="BV26" s="121"/>
      <c r="BW26" s="55"/>
      <c r="BX26" s="54"/>
      <c r="BY26" s="55"/>
      <c r="BZ26" s="54"/>
      <c r="CA26" s="55"/>
      <c r="CB26" s="54"/>
      <c r="CC26" s="55"/>
      <c r="CD26" s="54"/>
      <c r="CE26" s="55"/>
      <c r="CF26" s="162">
        <f t="shared" si="6"/>
        <v>0</v>
      </c>
      <c r="CG26" s="163">
        <f t="shared" si="7"/>
        <v>0</v>
      </c>
      <c r="CH26" s="25"/>
      <c r="CL26" s="24"/>
      <c r="CM26" s="164"/>
      <c r="CN26" s="111" t="s">
        <v>195</v>
      </c>
      <c r="CO26" s="160"/>
      <c r="CP26" s="118"/>
      <c r="CQ26" s="161"/>
      <c r="CR26" s="121"/>
      <c r="CS26" s="55"/>
      <c r="CT26" s="54"/>
      <c r="CU26" s="55"/>
      <c r="CV26" s="54"/>
      <c r="CW26" s="55"/>
      <c r="CX26" s="54"/>
      <c r="CY26" s="55"/>
      <c r="CZ26" s="54"/>
      <c r="DA26" s="55"/>
      <c r="DB26" s="162">
        <f t="shared" si="8"/>
        <v>0</v>
      </c>
      <c r="DC26" s="163">
        <f t="shared" si="9"/>
        <v>0</v>
      </c>
      <c r="DD26" s="25"/>
      <c r="DH26" s="24"/>
      <c r="DI26" s="164"/>
      <c r="DJ26" s="111" t="s">
        <v>195</v>
      </c>
      <c r="DK26" s="160"/>
      <c r="DL26" s="118"/>
      <c r="DM26" s="161"/>
      <c r="DN26" s="121"/>
      <c r="DO26" s="55"/>
      <c r="DP26" s="54"/>
      <c r="DQ26" s="55"/>
      <c r="DR26" s="54"/>
      <c r="DS26" s="55"/>
      <c r="DT26" s="54"/>
      <c r="DU26" s="55"/>
      <c r="DV26" s="54"/>
      <c r="DW26" s="55"/>
      <c r="DX26" s="162">
        <f t="shared" si="10"/>
        <v>0</v>
      </c>
      <c r="DY26" s="163">
        <f t="shared" si="11"/>
        <v>0</v>
      </c>
      <c r="DZ26" s="25"/>
      <c r="ED26" s="24"/>
      <c r="EE26" s="164"/>
      <c r="EF26" s="111" t="s">
        <v>195</v>
      </c>
      <c r="EG26" s="160"/>
      <c r="EH26" s="118"/>
      <c r="EI26" s="161"/>
      <c r="EJ26" s="121"/>
      <c r="EK26" s="55"/>
      <c r="EL26" s="54"/>
      <c r="EM26" s="55"/>
      <c r="EN26" s="54"/>
      <c r="EO26" s="55"/>
      <c r="EP26" s="54"/>
      <c r="EQ26" s="55"/>
      <c r="ER26" s="54"/>
      <c r="ES26" s="55"/>
      <c r="ET26" s="162">
        <f t="shared" si="12"/>
        <v>0</v>
      </c>
      <c r="EU26" s="163">
        <f t="shared" si="13"/>
        <v>0</v>
      </c>
      <c r="EV26" s="25"/>
      <c r="EZ26" s="24"/>
      <c r="FA26" s="164"/>
      <c r="FB26" s="111" t="s">
        <v>195</v>
      </c>
      <c r="FC26" s="160"/>
      <c r="FD26" s="118"/>
      <c r="FE26" s="161"/>
      <c r="FF26" s="121"/>
      <c r="FG26" s="55"/>
      <c r="FH26" s="54"/>
      <c r="FI26" s="55"/>
      <c r="FJ26" s="54"/>
      <c r="FK26" s="55"/>
      <c r="FL26" s="54"/>
      <c r="FM26" s="55"/>
      <c r="FN26" s="54"/>
      <c r="FO26" s="55"/>
      <c r="FP26" s="162">
        <f t="shared" si="14"/>
        <v>0</v>
      </c>
      <c r="FQ26" s="163">
        <f t="shared" si="15"/>
        <v>0</v>
      </c>
      <c r="FR26" s="25"/>
      <c r="FV26" s="24"/>
      <c r="FW26" s="164"/>
      <c r="FX26" s="111" t="s">
        <v>195</v>
      </c>
      <c r="FY26" s="160"/>
      <c r="FZ26" s="118"/>
      <c r="GA26" s="161"/>
      <c r="GB26" s="121"/>
      <c r="GC26" s="55"/>
      <c r="GD26" s="54"/>
      <c r="GE26" s="55"/>
      <c r="GF26" s="54"/>
      <c r="GG26" s="55"/>
      <c r="GH26" s="54"/>
      <c r="GI26" s="55"/>
      <c r="GJ26" s="54"/>
      <c r="GK26" s="55"/>
      <c r="GL26" s="162">
        <f t="shared" si="16"/>
        <v>0</v>
      </c>
      <c r="GM26" s="163">
        <f t="shared" si="17"/>
        <v>0</v>
      </c>
      <c r="GN26" s="25"/>
      <c r="GR26" s="24"/>
      <c r="GS26" s="164"/>
      <c r="GT26" s="111" t="s">
        <v>195</v>
      </c>
      <c r="GU26" s="160"/>
      <c r="GV26" s="118"/>
      <c r="GW26" s="161"/>
      <c r="GX26" s="121"/>
      <c r="GY26" s="55"/>
      <c r="GZ26" s="54"/>
      <c r="HA26" s="55"/>
      <c r="HB26" s="54"/>
      <c r="HC26" s="55"/>
      <c r="HD26" s="54"/>
      <c r="HE26" s="55"/>
      <c r="HF26" s="54"/>
      <c r="HG26" s="55"/>
      <c r="HH26" s="162">
        <f t="shared" si="18"/>
        <v>0</v>
      </c>
      <c r="HI26" s="163">
        <f t="shared" si="19"/>
        <v>0</v>
      </c>
      <c r="HJ26" s="25"/>
    </row>
    <row r="27" spans="2:218" ht="22" customHeight="1" x14ac:dyDescent="0.3">
      <c r="B27" s="24"/>
      <c r="C27" s="164"/>
      <c r="D27" s="118"/>
      <c r="E27" s="160"/>
      <c r="F27" s="118"/>
      <c r="G27" s="161"/>
      <c r="H27" s="121"/>
      <c r="I27" s="55"/>
      <c r="J27" s="54"/>
      <c r="K27" s="55"/>
      <c r="L27" s="54"/>
      <c r="M27" s="55"/>
      <c r="N27" s="54"/>
      <c r="O27" s="55"/>
      <c r="P27" s="54"/>
      <c r="Q27" s="55"/>
      <c r="R27" s="162">
        <f t="shared" si="0"/>
        <v>0</v>
      </c>
      <c r="S27" s="163">
        <f t="shared" si="1"/>
        <v>0</v>
      </c>
      <c r="T27" s="25"/>
      <c r="X27" s="24"/>
      <c r="Y27" s="164"/>
      <c r="Z27" s="118"/>
      <c r="AA27" s="160"/>
      <c r="AB27" s="118"/>
      <c r="AC27" s="161"/>
      <c r="AD27" s="121"/>
      <c r="AE27" s="55"/>
      <c r="AF27" s="54"/>
      <c r="AG27" s="55"/>
      <c r="AH27" s="54"/>
      <c r="AI27" s="55"/>
      <c r="AJ27" s="54"/>
      <c r="AK27" s="55"/>
      <c r="AL27" s="54"/>
      <c r="AM27" s="55"/>
      <c r="AN27" s="162">
        <f t="shared" si="2"/>
        <v>0</v>
      </c>
      <c r="AO27" s="163">
        <f t="shared" si="3"/>
        <v>0</v>
      </c>
      <c r="AP27" s="25"/>
      <c r="AT27" s="24"/>
      <c r="AU27" s="164"/>
      <c r="AV27" s="118"/>
      <c r="AW27" s="160"/>
      <c r="AX27" s="118"/>
      <c r="AY27" s="161"/>
      <c r="AZ27" s="121"/>
      <c r="BA27" s="55"/>
      <c r="BB27" s="54"/>
      <c r="BC27" s="55"/>
      <c r="BD27" s="54"/>
      <c r="BE27" s="55"/>
      <c r="BF27" s="54"/>
      <c r="BG27" s="55"/>
      <c r="BH27" s="54"/>
      <c r="BI27" s="55"/>
      <c r="BJ27" s="162">
        <f t="shared" si="4"/>
        <v>0</v>
      </c>
      <c r="BK27" s="163">
        <f t="shared" si="5"/>
        <v>0</v>
      </c>
      <c r="BL27" s="25"/>
      <c r="BP27" s="24"/>
      <c r="BQ27" s="164"/>
      <c r="BR27" s="118"/>
      <c r="BS27" s="160"/>
      <c r="BT27" s="118"/>
      <c r="BU27" s="161"/>
      <c r="BV27" s="121"/>
      <c r="BW27" s="55"/>
      <c r="BX27" s="54"/>
      <c r="BY27" s="55"/>
      <c r="BZ27" s="54"/>
      <c r="CA27" s="55"/>
      <c r="CB27" s="54"/>
      <c r="CC27" s="55"/>
      <c r="CD27" s="54"/>
      <c r="CE27" s="55"/>
      <c r="CF27" s="162">
        <f t="shared" si="6"/>
        <v>0</v>
      </c>
      <c r="CG27" s="163">
        <f t="shared" si="7"/>
        <v>0</v>
      </c>
      <c r="CH27" s="25"/>
      <c r="CL27" s="24"/>
      <c r="CM27" s="164"/>
      <c r="CN27" s="118"/>
      <c r="CO27" s="160"/>
      <c r="CP27" s="118"/>
      <c r="CQ27" s="161"/>
      <c r="CR27" s="121"/>
      <c r="CS27" s="55"/>
      <c r="CT27" s="54"/>
      <c r="CU27" s="55"/>
      <c r="CV27" s="54"/>
      <c r="CW27" s="55"/>
      <c r="CX27" s="54"/>
      <c r="CY27" s="55"/>
      <c r="CZ27" s="54"/>
      <c r="DA27" s="55"/>
      <c r="DB27" s="162">
        <f t="shared" si="8"/>
        <v>0</v>
      </c>
      <c r="DC27" s="163">
        <f t="shared" si="9"/>
        <v>0</v>
      </c>
      <c r="DD27" s="25"/>
      <c r="DH27" s="24"/>
      <c r="DI27" s="164"/>
      <c r="DJ27" s="118"/>
      <c r="DK27" s="160"/>
      <c r="DL27" s="118"/>
      <c r="DM27" s="161"/>
      <c r="DN27" s="121"/>
      <c r="DO27" s="55"/>
      <c r="DP27" s="54"/>
      <c r="DQ27" s="55"/>
      <c r="DR27" s="54"/>
      <c r="DS27" s="55"/>
      <c r="DT27" s="54"/>
      <c r="DU27" s="55"/>
      <c r="DV27" s="54"/>
      <c r="DW27" s="55"/>
      <c r="DX27" s="162">
        <f t="shared" si="10"/>
        <v>0</v>
      </c>
      <c r="DY27" s="163">
        <f t="shared" si="11"/>
        <v>0</v>
      </c>
      <c r="DZ27" s="25"/>
      <c r="ED27" s="24"/>
      <c r="EE27" s="164"/>
      <c r="EF27" s="118"/>
      <c r="EG27" s="160"/>
      <c r="EH27" s="118"/>
      <c r="EI27" s="161"/>
      <c r="EJ27" s="121"/>
      <c r="EK27" s="55"/>
      <c r="EL27" s="54"/>
      <c r="EM27" s="55"/>
      <c r="EN27" s="54"/>
      <c r="EO27" s="55"/>
      <c r="EP27" s="54"/>
      <c r="EQ27" s="55"/>
      <c r="ER27" s="54"/>
      <c r="ES27" s="55"/>
      <c r="ET27" s="162">
        <f t="shared" si="12"/>
        <v>0</v>
      </c>
      <c r="EU27" s="163">
        <f t="shared" si="13"/>
        <v>0</v>
      </c>
      <c r="EV27" s="25"/>
      <c r="EZ27" s="24"/>
      <c r="FA27" s="164"/>
      <c r="FB27" s="118"/>
      <c r="FC27" s="160"/>
      <c r="FD27" s="118"/>
      <c r="FE27" s="161"/>
      <c r="FF27" s="121"/>
      <c r="FG27" s="55"/>
      <c r="FH27" s="54"/>
      <c r="FI27" s="55"/>
      <c r="FJ27" s="54"/>
      <c r="FK27" s="55"/>
      <c r="FL27" s="54"/>
      <c r="FM27" s="55"/>
      <c r="FN27" s="54"/>
      <c r="FO27" s="55"/>
      <c r="FP27" s="162">
        <f t="shared" si="14"/>
        <v>0</v>
      </c>
      <c r="FQ27" s="163">
        <f t="shared" si="15"/>
        <v>0</v>
      </c>
      <c r="FR27" s="25"/>
      <c r="FV27" s="24"/>
      <c r="FW27" s="164"/>
      <c r="FX27" s="118"/>
      <c r="FY27" s="160"/>
      <c r="FZ27" s="118"/>
      <c r="GA27" s="161"/>
      <c r="GB27" s="121"/>
      <c r="GC27" s="55"/>
      <c r="GD27" s="54"/>
      <c r="GE27" s="55"/>
      <c r="GF27" s="54"/>
      <c r="GG27" s="55"/>
      <c r="GH27" s="54"/>
      <c r="GI27" s="55"/>
      <c r="GJ27" s="54"/>
      <c r="GK27" s="55"/>
      <c r="GL27" s="162">
        <f t="shared" si="16"/>
        <v>0</v>
      </c>
      <c r="GM27" s="163">
        <f t="shared" si="17"/>
        <v>0</v>
      </c>
      <c r="GN27" s="25"/>
      <c r="GR27" s="24"/>
      <c r="GS27" s="164"/>
      <c r="GT27" s="118"/>
      <c r="GU27" s="160"/>
      <c r="GV27" s="118"/>
      <c r="GW27" s="161"/>
      <c r="GX27" s="121"/>
      <c r="GY27" s="55"/>
      <c r="GZ27" s="54"/>
      <c r="HA27" s="55"/>
      <c r="HB27" s="54"/>
      <c r="HC27" s="55"/>
      <c r="HD27" s="54"/>
      <c r="HE27" s="55"/>
      <c r="HF27" s="54"/>
      <c r="HG27" s="55"/>
      <c r="HH27" s="162">
        <f t="shared" si="18"/>
        <v>0</v>
      </c>
      <c r="HI27" s="163">
        <f t="shared" si="19"/>
        <v>0</v>
      </c>
      <c r="HJ27" s="25"/>
    </row>
    <row r="28" spans="2:218" ht="22" customHeight="1" x14ac:dyDescent="0.3">
      <c r="B28" s="24"/>
      <c r="C28" s="164"/>
      <c r="D28" s="118"/>
      <c r="E28" s="160"/>
      <c r="F28" s="118"/>
      <c r="G28" s="161"/>
      <c r="H28" s="121"/>
      <c r="I28" s="55"/>
      <c r="J28" s="54"/>
      <c r="K28" s="55"/>
      <c r="L28" s="54"/>
      <c r="M28" s="55"/>
      <c r="N28" s="54"/>
      <c r="O28" s="55"/>
      <c r="P28" s="54"/>
      <c r="Q28" s="55"/>
      <c r="R28" s="162">
        <f t="shared" si="0"/>
        <v>0</v>
      </c>
      <c r="S28" s="163">
        <f t="shared" si="1"/>
        <v>0</v>
      </c>
      <c r="T28" s="25"/>
      <c r="X28" s="24"/>
      <c r="Y28" s="164"/>
      <c r="Z28" s="118"/>
      <c r="AA28" s="160"/>
      <c r="AB28" s="118"/>
      <c r="AC28" s="161"/>
      <c r="AD28" s="121"/>
      <c r="AE28" s="55"/>
      <c r="AF28" s="54"/>
      <c r="AG28" s="55"/>
      <c r="AH28" s="54"/>
      <c r="AI28" s="55"/>
      <c r="AJ28" s="54"/>
      <c r="AK28" s="55"/>
      <c r="AL28" s="54"/>
      <c r="AM28" s="55"/>
      <c r="AN28" s="162">
        <f t="shared" si="2"/>
        <v>0</v>
      </c>
      <c r="AO28" s="163">
        <f t="shared" si="3"/>
        <v>0</v>
      </c>
      <c r="AP28" s="25"/>
      <c r="AT28" s="24"/>
      <c r="AU28" s="164"/>
      <c r="AV28" s="118"/>
      <c r="AW28" s="160"/>
      <c r="AX28" s="118"/>
      <c r="AY28" s="161"/>
      <c r="AZ28" s="121"/>
      <c r="BA28" s="55"/>
      <c r="BB28" s="54"/>
      <c r="BC28" s="55"/>
      <c r="BD28" s="54"/>
      <c r="BE28" s="55"/>
      <c r="BF28" s="54"/>
      <c r="BG28" s="55"/>
      <c r="BH28" s="54"/>
      <c r="BI28" s="55"/>
      <c r="BJ28" s="162">
        <f t="shared" si="4"/>
        <v>0</v>
      </c>
      <c r="BK28" s="163">
        <f t="shared" si="5"/>
        <v>0</v>
      </c>
      <c r="BL28" s="25"/>
      <c r="BP28" s="24"/>
      <c r="BQ28" s="164"/>
      <c r="BR28" s="118"/>
      <c r="BS28" s="160"/>
      <c r="BT28" s="118"/>
      <c r="BU28" s="161"/>
      <c r="BV28" s="121"/>
      <c r="BW28" s="55"/>
      <c r="BX28" s="54"/>
      <c r="BY28" s="55"/>
      <c r="BZ28" s="54"/>
      <c r="CA28" s="55"/>
      <c r="CB28" s="54"/>
      <c r="CC28" s="55"/>
      <c r="CD28" s="54"/>
      <c r="CE28" s="55"/>
      <c r="CF28" s="162">
        <f t="shared" si="6"/>
        <v>0</v>
      </c>
      <c r="CG28" s="163">
        <f t="shared" si="7"/>
        <v>0</v>
      </c>
      <c r="CH28" s="25"/>
      <c r="CL28" s="24"/>
      <c r="CM28" s="164"/>
      <c r="CN28" s="118"/>
      <c r="CO28" s="160"/>
      <c r="CP28" s="118"/>
      <c r="CQ28" s="161"/>
      <c r="CR28" s="121"/>
      <c r="CS28" s="55"/>
      <c r="CT28" s="54"/>
      <c r="CU28" s="55"/>
      <c r="CV28" s="54"/>
      <c r="CW28" s="55"/>
      <c r="CX28" s="54"/>
      <c r="CY28" s="55"/>
      <c r="CZ28" s="54"/>
      <c r="DA28" s="55"/>
      <c r="DB28" s="162">
        <f t="shared" si="8"/>
        <v>0</v>
      </c>
      <c r="DC28" s="163">
        <f t="shared" si="9"/>
        <v>0</v>
      </c>
      <c r="DD28" s="25"/>
      <c r="DH28" s="24"/>
      <c r="DI28" s="164"/>
      <c r="DJ28" s="118"/>
      <c r="DK28" s="160"/>
      <c r="DL28" s="118"/>
      <c r="DM28" s="161"/>
      <c r="DN28" s="121"/>
      <c r="DO28" s="55"/>
      <c r="DP28" s="54"/>
      <c r="DQ28" s="55"/>
      <c r="DR28" s="54"/>
      <c r="DS28" s="55"/>
      <c r="DT28" s="54"/>
      <c r="DU28" s="55"/>
      <c r="DV28" s="54"/>
      <c r="DW28" s="55"/>
      <c r="DX28" s="162">
        <f t="shared" si="10"/>
        <v>0</v>
      </c>
      <c r="DY28" s="163">
        <f t="shared" si="11"/>
        <v>0</v>
      </c>
      <c r="DZ28" s="25"/>
      <c r="ED28" s="24"/>
      <c r="EE28" s="164"/>
      <c r="EF28" s="118"/>
      <c r="EG28" s="160"/>
      <c r="EH28" s="118"/>
      <c r="EI28" s="161"/>
      <c r="EJ28" s="121"/>
      <c r="EK28" s="55"/>
      <c r="EL28" s="54"/>
      <c r="EM28" s="55"/>
      <c r="EN28" s="54"/>
      <c r="EO28" s="55"/>
      <c r="EP28" s="54"/>
      <c r="EQ28" s="55"/>
      <c r="ER28" s="54"/>
      <c r="ES28" s="55"/>
      <c r="ET28" s="162">
        <f t="shared" si="12"/>
        <v>0</v>
      </c>
      <c r="EU28" s="163">
        <f t="shared" si="13"/>
        <v>0</v>
      </c>
      <c r="EV28" s="25"/>
      <c r="EZ28" s="24"/>
      <c r="FA28" s="164"/>
      <c r="FB28" s="118"/>
      <c r="FC28" s="160"/>
      <c r="FD28" s="118"/>
      <c r="FE28" s="161"/>
      <c r="FF28" s="121"/>
      <c r="FG28" s="55"/>
      <c r="FH28" s="54"/>
      <c r="FI28" s="55"/>
      <c r="FJ28" s="54"/>
      <c r="FK28" s="55"/>
      <c r="FL28" s="54"/>
      <c r="FM28" s="55"/>
      <c r="FN28" s="54"/>
      <c r="FO28" s="55"/>
      <c r="FP28" s="162">
        <f t="shared" si="14"/>
        <v>0</v>
      </c>
      <c r="FQ28" s="163">
        <f t="shared" si="15"/>
        <v>0</v>
      </c>
      <c r="FR28" s="25"/>
      <c r="FV28" s="24"/>
      <c r="FW28" s="164"/>
      <c r="FX28" s="118"/>
      <c r="FY28" s="160"/>
      <c r="FZ28" s="118"/>
      <c r="GA28" s="161"/>
      <c r="GB28" s="121"/>
      <c r="GC28" s="55"/>
      <c r="GD28" s="54"/>
      <c r="GE28" s="55"/>
      <c r="GF28" s="54"/>
      <c r="GG28" s="55"/>
      <c r="GH28" s="54"/>
      <c r="GI28" s="55"/>
      <c r="GJ28" s="54"/>
      <c r="GK28" s="55"/>
      <c r="GL28" s="162">
        <f t="shared" si="16"/>
        <v>0</v>
      </c>
      <c r="GM28" s="163">
        <f t="shared" si="17"/>
        <v>0</v>
      </c>
      <c r="GN28" s="25"/>
      <c r="GR28" s="24"/>
      <c r="GS28" s="164"/>
      <c r="GT28" s="118"/>
      <c r="GU28" s="160"/>
      <c r="GV28" s="118"/>
      <c r="GW28" s="161"/>
      <c r="GX28" s="121"/>
      <c r="GY28" s="55"/>
      <c r="GZ28" s="54"/>
      <c r="HA28" s="55"/>
      <c r="HB28" s="54"/>
      <c r="HC28" s="55"/>
      <c r="HD28" s="54"/>
      <c r="HE28" s="55"/>
      <c r="HF28" s="54"/>
      <c r="HG28" s="55"/>
      <c r="HH28" s="162">
        <f t="shared" si="18"/>
        <v>0</v>
      </c>
      <c r="HI28" s="163">
        <f t="shared" si="19"/>
        <v>0</v>
      </c>
      <c r="HJ28" s="25"/>
    </row>
    <row r="29" spans="2:218" ht="22" customHeight="1" x14ac:dyDescent="0.3">
      <c r="B29" s="24"/>
      <c r="C29" s="164"/>
      <c r="D29" s="118"/>
      <c r="E29" s="160"/>
      <c r="F29" s="118"/>
      <c r="G29" s="161"/>
      <c r="H29" s="121"/>
      <c r="I29" s="55"/>
      <c r="J29" s="54"/>
      <c r="K29" s="55"/>
      <c r="L29" s="54"/>
      <c r="M29" s="55"/>
      <c r="N29" s="54"/>
      <c r="O29" s="55"/>
      <c r="P29" s="54"/>
      <c r="Q29" s="55"/>
      <c r="R29" s="162">
        <f t="shared" si="0"/>
        <v>0</v>
      </c>
      <c r="S29" s="163">
        <f t="shared" si="1"/>
        <v>0</v>
      </c>
      <c r="T29" s="25"/>
      <c r="X29" s="24"/>
      <c r="Y29" s="164"/>
      <c r="Z29" s="118"/>
      <c r="AA29" s="160"/>
      <c r="AB29" s="118"/>
      <c r="AC29" s="161"/>
      <c r="AD29" s="121"/>
      <c r="AE29" s="55"/>
      <c r="AF29" s="54"/>
      <c r="AG29" s="55"/>
      <c r="AH29" s="54"/>
      <c r="AI29" s="55"/>
      <c r="AJ29" s="54"/>
      <c r="AK29" s="55"/>
      <c r="AL29" s="54"/>
      <c r="AM29" s="55"/>
      <c r="AN29" s="162">
        <f t="shared" si="2"/>
        <v>0</v>
      </c>
      <c r="AO29" s="163">
        <f t="shared" si="3"/>
        <v>0</v>
      </c>
      <c r="AP29" s="25"/>
      <c r="AT29" s="24"/>
      <c r="AU29" s="164"/>
      <c r="AV29" s="118"/>
      <c r="AW29" s="160"/>
      <c r="AX29" s="118"/>
      <c r="AY29" s="161"/>
      <c r="AZ29" s="121"/>
      <c r="BA29" s="55"/>
      <c r="BB29" s="54"/>
      <c r="BC29" s="55"/>
      <c r="BD29" s="54"/>
      <c r="BE29" s="55"/>
      <c r="BF29" s="54"/>
      <c r="BG29" s="55"/>
      <c r="BH29" s="54"/>
      <c r="BI29" s="55"/>
      <c r="BJ29" s="162">
        <f t="shared" si="4"/>
        <v>0</v>
      </c>
      <c r="BK29" s="163">
        <f t="shared" si="5"/>
        <v>0</v>
      </c>
      <c r="BL29" s="25"/>
      <c r="BP29" s="24"/>
      <c r="BQ29" s="164"/>
      <c r="BR29" s="118"/>
      <c r="BS29" s="160"/>
      <c r="BT29" s="118"/>
      <c r="BU29" s="161"/>
      <c r="BV29" s="121"/>
      <c r="BW29" s="55"/>
      <c r="BX29" s="54"/>
      <c r="BY29" s="55"/>
      <c r="BZ29" s="54"/>
      <c r="CA29" s="55"/>
      <c r="CB29" s="54"/>
      <c r="CC29" s="55"/>
      <c r="CD29" s="54"/>
      <c r="CE29" s="55"/>
      <c r="CF29" s="162">
        <f t="shared" si="6"/>
        <v>0</v>
      </c>
      <c r="CG29" s="163">
        <f t="shared" si="7"/>
        <v>0</v>
      </c>
      <c r="CH29" s="25"/>
      <c r="CL29" s="24"/>
      <c r="CM29" s="164"/>
      <c r="CN29" s="118"/>
      <c r="CO29" s="160"/>
      <c r="CP29" s="118"/>
      <c r="CQ29" s="161"/>
      <c r="CR29" s="121"/>
      <c r="CS29" s="55"/>
      <c r="CT29" s="54"/>
      <c r="CU29" s="55"/>
      <c r="CV29" s="54"/>
      <c r="CW29" s="55"/>
      <c r="CX29" s="54"/>
      <c r="CY29" s="55"/>
      <c r="CZ29" s="54"/>
      <c r="DA29" s="55"/>
      <c r="DB29" s="162">
        <f t="shared" si="8"/>
        <v>0</v>
      </c>
      <c r="DC29" s="163">
        <f t="shared" si="9"/>
        <v>0</v>
      </c>
      <c r="DD29" s="25"/>
      <c r="DH29" s="24"/>
      <c r="DI29" s="164"/>
      <c r="DJ29" s="118"/>
      <c r="DK29" s="160"/>
      <c r="DL29" s="118"/>
      <c r="DM29" s="161"/>
      <c r="DN29" s="121"/>
      <c r="DO29" s="55"/>
      <c r="DP29" s="54"/>
      <c r="DQ29" s="55"/>
      <c r="DR29" s="54"/>
      <c r="DS29" s="55"/>
      <c r="DT29" s="54"/>
      <c r="DU29" s="55"/>
      <c r="DV29" s="54"/>
      <c r="DW29" s="55"/>
      <c r="DX29" s="162">
        <f t="shared" si="10"/>
        <v>0</v>
      </c>
      <c r="DY29" s="163">
        <f t="shared" si="11"/>
        <v>0</v>
      </c>
      <c r="DZ29" s="25"/>
      <c r="ED29" s="24"/>
      <c r="EE29" s="164"/>
      <c r="EF29" s="118"/>
      <c r="EG29" s="160"/>
      <c r="EH29" s="118"/>
      <c r="EI29" s="161"/>
      <c r="EJ29" s="121"/>
      <c r="EK29" s="55"/>
      <c r="EL29" s="54"/>
      <c r="EM29" s="55"/>
      <c r="EN29" s="54"/>
      <c r="EO29" s="55"/>
      <c r="EP29" s="54"/>
      <c r="EQ29" s="55"/>
      <c r="ER29" s="54"/>
      <c r="ES29" s="55"/>
      <c r="ET29" s="162">
        <f t="shared" si="12"/>
        <v>0</v>
      </c>
      <c r="EU29" s="163">
        <f t="shared" si="13"/>
        <v>0</v>
      </c>
      <c r="EV29" s="25"/>
      <c r="EZ29" s="24"/>
      <c r="FA29" s="164"/>
      <c r="FB29" s="118"/>
      <c r="FC29" s="160"/>
      <c r="FD29" s="118"/>
      <c r="FE29" s="161"/>
      <c r="FF29" s="121"/>
      <c r="FG29" s="55"/>
      <c r="FH29" s="54"/>
      <c r="FI29" s="55"/>
      <c r="FJ29" s="54"/>
      <c r="FK29" s="55"/>
      <c r="FL29" s="54"/>
      <c r="FM29" s="55"/>
      <c r="FN29" s="54"/>
      <c r="FO29" s="55"/>
      <c r="FP29" s="162">
        <f t="shared" si="14"/>
        <v>0</v>
      </c>
      <c r="FQ29" s="163">
        <f t="shared" si="15"/>
        <v>0</v>
      </c>
      <c r="FR29" s="25"/>
      <c r="FV29" s="24"/>
      <c r="FW29" s="164"/>
      <c r="FX29" s="118"/>
      <c r="FY29" s="160"/>
      <c r="FZ29" s="118"/>
      <c r="GA29" s="161"/>
      <c r="GB29" s="121"/>
      <c r="GC29" s="55"/>
      <c r="GD29" s="54"/>
      <c r="GE29" s="55"/>
      <c r="GF29" s="54"/>
      <c r="GG29" s="55"/>
      <c r="GH29" s="54"/>
      <c r="GI29" s="55"/>
      <c r="GJ29" s="54"/>
      <c r="GK29" s="55"/>
      <c r="GL29" s="162">
        <f t="shared" si="16"/>
        <v>0</v>
      </c>
      <c r="GM29" s="163">
        <f t="shared" si="17"/>
        <v>0</v>
      </c>
      <c r="GN29" s="25"/>
      <c r="GR29" s="24"/>
      <c r="GS29" s="164"/>
      <c r="GT29" s="118"/>
      <c r="GU29" s="160"/>
      <c r="GV29" s="118"/>
      <c r="GW29" s="161"/>
      <c r="GX29" s="121"/>
      <c r="GY29" s="55"/>
      <c r="GZ29" s="54"/>
      <c r="HA29" s="55"/>
      <c r="HB29" s="54"/>
      <c r="HC29" s="55"/>
      <c r="HD29" s="54"/>
      <c r="HE29" s="55"/>
      <c r="HF29" s="54"/>
      <c r="HG29" s="55"/>
      <c r="HH29" s="162">
        <f t="shared" si="18"/>
        <v>0</v>
      </c>
      <c r="HI29" s="163">
        <f t="shared" si="19"/>
        <v>0</v>
      </c>
      <c r="HJ29" s="25"/>
    </row>
    <row r="30" spans="2:218" ht="14.15" customHeight="1" x14ac:dyDescent="0.3">
      <c r="B30" s="24"/>
      <c r="C30" s="167"/>
      <c r="D30" s="168"/>
      <c r="E30" s="169"/>
      <c r="F30" s="169"/>
      <c r="G30" s="169"/>
      <c r="H30" s="191"/>
      <c r="I30" s="191"/>
      <c r="J30" s="191"/>
      <c r="K30" s="191"/>
      <c r="L30" s="191"/>
      <c r="M30" s="191"/>
      <c r="N30" s="191"/>
      <c r="O30" s="191"/>
      <c r="P30" s="191"/>
      <c r="Q30" s="191"/>
      <c r="R30" s="191"/>
      <c r="S30" s="192"/>
      <c r="T30" s="25"/>
      <c r="X30" s="24"/>
      <c r="Y30" s="167"/>
      <c r="Z30" s="168"/>
      <c r="AA30" s="169"/>
      <c r="AB30" s="169"/>
      <c r="AC30" s="169"/>
      <c r="AD30" s="191"/>
      <c r="AE30" s="191"/>
      <c r="AF30" s="191"/>
      <c r="AG30" s="191"/>
      <c r="AH30" s="191"/>
      <c r="AI30" s="191"/>
      <c r="AJ30" s="191"/>
      <c r="AK30" s="191"/>
      <c r="AL30" s="191"/>
      <c r="AM30" s="191"/>
      <c r="AN30" s="191"/>
      <c r="AO30" s="192"/>
      <c r="AP30" s="25"/>
      <c r="AT30" s="24"/>
      <c r="AU30" s="167"/>
      <c r="AV30" s="168"/>
      <c r="AW30" s="169"/>
      <c r="AX30" s="169"/>
      <c r="AY30" s="169"/>
      <c r="AZ30" s="191"/>
      <c r="BA30" s="191"/>
      <c r="BB30" s="191"/>
      <c r="BC30" s="191"/>
      <c r="BD30" s="191"/>
      <c r="BE30" s="191"/>
      <c r="BF30" s="191"/>
      <c r="BG30" s="191"/>
      <c r="BH30" s="191"/>
      <c r="BI30" s="191"/>
      <c r="BJ30" s="191"/>
      <c r="BK30" s="192"/>
      <c r="BL30" s="25"/>
      <c r="BP30" s="24"/>
      <c r="BQ30" s="167"/>
      <c r="BR30" s="168"/>
      <c r="BS30" s="169"/>
      <c r="BT30" s="169"/>
      <c r="BU30" s="169"/>
      <c r="BV30" s="191"/>
      <c r="BW30" s="191"/>
      <c r="BX30" s="191"/>
      <c r="BY30" s="191"/>
      <c r="BZ30" s="191"/>
      <c r="CA30" s="191"/>
      <c r="CB30" s="191"/>
      <c r="CC30" s="191"/>
      <c r="CD30" s="191"/>
      <c r="CE30" s="191"/>
      <c r="CF30" s="191"/>
      <c r="CG30" s="192"/>
      <c r="CH30" s="25"/>
      <c r="CL30" s="24"/>
      <c r="CM30" s="167"/>
      <c r="CN30" s="168"/>
      <c r="CO30" s="169"/>
      <c r="CP30" s="169"/>
      <c r="CQ30" s="169"/>
      <c r="CR30" s="191"/>
      <c r="CS30" s="191"/>
      <c r="CT30" s="191"/>
      <c r="CU30" s="191"/>
      <c r="CV30" s="191"/>
      <c r="CW30" s="191"/>
      <c r="CX30" s="191"/>
      <c r="CY30" s="191"/>
      <c r="CZ30" s="191"/>
      <c r="DA30" s="191"/>
      <c r="DB30" s="191"/>
      <c r="DC30" s="192"/>
      <c r="DD30" s="25"/>
      <c r="DH30" s="24"/>
      <c r="DI30" s="167"/>
      <c r="DJ30" s="168"/>
      <c r="DK30" s="169"/>
      <c r="DL30" s="169"/>
      <c r="DM30" s="169"/>
      <c r="DN30" s="191"/>
      <c r="DO30" s="191"/>
      <c r="DP30" s="191"/>
      <c r="DQ30" s="191"/>
      <c r="DR30" s="191"/>
      <c r="DS30" s="191"/>
      <c r="DT30" s="191"/>
      <c r="DU30" s="191"/>
      <c r="DV30" s="191"/>
      <c r="DW30" s="191"/>
      <c r="DX30" s="191"/>
      <c r="DY30" s="192"/>
      <c r="DZ30" s="25"/>
      <c r="ED30" s="24"/>
      <c r="EE30" s="167"/>
      <c r="EF30" s="168"/>
      <c r="EG30" s="169"/>
      <c r="EH30" s="169"/>
      <c r="EI30" s="169"/>
      <c r="EJ30" s="191"/>
      <c r="EK30" s="191"/>
      <c r="EL30" s="191"/>
      <c r="EM30" s="191"/>
      <c r="EN30" s="191"/>
      <c r="EO30" s="191"/>
      <c r="EP30" s="191"/>
      <c r="EQ30" s="191"/>
      <c r="ER30" s="191"/>
      <c r="ES30" s="191"/>
      <c r="ET30" s="191"/>
      <c r="EU30" s="192"/>
      <c r="EV30" s="25"/>
      <c r="EZ30" s="24"/>
      <c r="FA30" s="167"/>
      <c r="FB30" s="168"/>
      <c r="FC30" s="169"/>
      <c r="FD30" s="169"/>
      <c r="FE30" s="169"/>
      <c r="FF30" s="191"/>
      <c r="FG30" s="191"/>
      <c r="FH30" s="191"/>
      <c r="FI30" s="191"/>
      <c r="FJ30" s="191"/>
      <c r="FK30" s="191"/>
      <c r="FL30" s="191"/>
      <c r="FM30" s="191"/>
      <c r="FN30" s="191"/>
      <c r="FO30" s="191"/>
      <c r="FP30" s="191"/>
      <c r="FQ30" s="192"/>
      <c r="FR30" s="25"/>
      <c r="FV30" s="24"/>
      <c r="FW30" s="167"/>
      <c r="FX30" s="168"/>
      <c r="FY30" s="169"/>
      <c r="FZ30" s="169"/>
      <c r="GA30" s="169"/>
      <c r="GB30" s="191"/>
      <c r="GC30" s="191"/>
      <c r="GD30" s="191"/>
      <c r="GE30" s="191"/>
      <c r="GF30" s="191"/>
      <c r="GG30" s="191"/>
      <c r="GH30" s="191"/>
      <c r="GI30" s="191"/>
      <c r="GJ30" s="191"/>
      <c r="GK30" s="191"/>
      <c r="GL30" s="191"/>
      <c r="GM30" s="192"/>
      <c r="GN30" s="25"/>
      <c r="GR30" s="24"/>
      <c r="GS30" s="167"/>
      <c r="GT30" s="168"/>
      <c r="GU30" s="169"/>
      <c r="GV30" s="169"/>
      <c r="GW30" s="169"/>
      <c r="GX30" s="191"/>
      <c r="GY30" s="191"/>
      <c r="GZ30" s="191"/>
      <c r="HA30" s="191"/>
      <c r="HB30" s="191"/>
      <c r="HC30" s="191"/>
      <c r="HD30" s="191"/>
      <c r="HE30" s="191"/>
      <c r="HF30" s="191"/>
      <c r="HG30" s="191"/>
      <c r="HH30" s="191"/>
      <c r="HI30" s="192"/>
      <c r="HJ30" s="25"/>
    </row>
    <row r="31" spans="2:218" s="8" customFormat="1" ht="22" customHeight="1" x14ac:dyDescent="0.35">
      <c r="B31" s="26"/>
      <c r="C31" s="545" t="s">
        <v>196</v>
      </c>
      <c r="D31" s="546"/>
      <c r="E31" s="546"/>
      <c r="F31" s="546"/>
      <c r="G31" s="547"/>
      <c r="H31" s="156">
        <f>SUM(H22:H29)</f>
        <v>0</v>
      </c>
      <c r="I31" s="30">
        <f t="shared" ref="I31:S31" si="20">SUM(I22:I29)</f>
        <v>0</v>
      </c>
      <c r="J31" s="29">
        <f t="shared" si="20"/>
        <v>0</v>
      </c>
      <c r="K31" s="30">
        <f t="shared" si="20"/>
        <v>0</v>
      </c>
      <c r="L31" s="29">
        <f t="shared" si="20"/>
        <v>0</v>
      </c>
      <c r="M31" s="30">
        <f t="shared" si="20"/>
        <v>0</v>
      </c>
      <c r="N31" s="29">
        <f t="shared" si="20"/>
        <v>0</v>
      </c>
      <c r="O31" s="30">
        <f t="shared" si="20"/>
        <v>0</v>
      </c>
      <c r="P31" s="29">
        <f t="shared" si="20"/>
        <v>0</v>
      </c>
      <c r="Q31" s="30">
        <f t="shared" si="20"/>
        <v>0</v>
      </c>
      <c r="R31" s="31">
        <f t="shared" si="20"/>
        <v>0</v>
      </c>
      <c r="S31" s="30">
        <f t="shared" si="20"/>
        <v>0</v>
      </c>
      <c r="T31" s="27"/>
      <c r="X31" s="26"/>
      <c r="Y31" s="545" t="s">
        <v>196</v>
      </c>
      <c r="Z31" s="546"/>
      <c r="AA31" s="546"/>
      <c r="AB31" s="546"/>
      <c r="AC31" s="547"/>
      <c r="AD31" s="156">
        <f>SUM(AD22:AD29)</f>
        <v>0</v>
      </c>
      <c r="AE31" s="30">
        <f t="shared" ref="AE31:AO31" si="21">SUM(AE22:AE29)</f>
        <v>0</v>
      </c>
      <c r="AF31" s="29">
        <f t="shared" si="21"/>
        <v>0</v>
      </c>
      <c r="AG31" s="30">
        <f t="shared" si="21"/>
        <v>0</v>
      </c>
      <c r="AH31" s="29">
        <f t="shared" si="21"/>
        <v>0</v>
      </c>
      <c r="AI31" s="30">
        <f t="shared" si="21"/>
        <v>0</v>
      </c>
      <c r="AJ31" s="29">
        <f t="shared" si="21"/>
        <v>0</v>
      </c>
      <c r="AK31" s="30">
        <f t="shared" si="21"/>
        <v>0</v>
      </c>
      <c r="AL31" s="29">
        <f t="shared" si="21"/>
        <v>0</v>
      </c>
      <c r="AM31" s="30">
        <f t="shared" si="21"/>
        <v>0</v>
      </c>
      <c r="AN31" s="31">
        <f t="shared" si="21"/>
        <v>0</v>
      </c>
      <c r="AO31" s="30">
        <f t="shared" si="21"/>
        <v>0</v>
      </c>
      <c r="AP31" s="27"/>
      <c r="AT31" s="26"/>
      <c r="AU31" s="545" t="s">
        <v>196</v>
      </c>
      <c r="AV31" s="546"/>
      <c r="AW31" s="546"/>
      <c r="AX31" s="546"/>
      <c r="AY31" s="547"/>
      <c r="AZ31" s="156">
        <f>SUM(AZ22:AZ29)</f>
        <v>0</v>
      </c>
      <c r="BA31" s="30">
        <f t="shared" ref="BA31:BK31" si="22">SUM(BA22:BA29)</f>
        <v>0</v>
      </c>
      <c r="BB31" s="29">
        <f t="shared" si="22"/>
        <v>0</v>
      </c>
      <c r="BC31" s="30">
        <f t="shared" si="22"/>
        <v>0</v>
      </c>
      <c r="BD31" s="29">
        <f t="shared" si="22"/>
        <v>0</v>
      </c>
      <c r="BE31" s="30">
        <f t="shared" si="22"/>
        <v>0</v>
      </c>
      <c r="BF31" s="29">
        <f t="shared" si="22"/>
        <v>0</v>
      </c>
      <c r="BG31" s="30">
        <f t="shared" si="22"/>
        <v>0</v>
      </c>
      <c r="BH31" s="29">
        <f t="shared" si="22"/>
        <v>0</v>
      </c>
      <c r="BI31" s="30">
        <f t="shared" si="22"/>
        <v>0</v>
      </c>
      <c r="BJ31" s="31">
        <f t="shared" si="22"/>
        <v>0</v>
      </c>
      <c r="BK31" s="30">
        <f t="shared" si="22"/>
        <v>0</v>
      </c>
      <c r="BL31" s="27"/>
      <c r="BP31" s="26"/>
      <c r="BQ31" s="545" t="s">
        <v>196</v>
      </c>
      <c r="BR31" s="546"/>
      <c r="BS31" s="546"/>
      <c r="BT31" s="546"/>
      <c r="BU31" s="547"/>
      <c r="BV31" s="156">
        <f>SUM(BV22:BV29)</f>
        <v>0</v>
      </c>
      <c r="BW31" s="30">
        <f t="shared" ref="BW31:CG31" si="23">SUM(BW22:BW29)</f>
        <v>0</v>
      </c>
      <c r="BX31" s="29">
        <f t="shared" si="23"/>
        <v>0</v>
      </c>
      <c r="BY31" s="30">
        <f t="shared" si="23"/>
        <v>0</v>
      </c>
      <c r="BZ31" s="29">
        <f t="shared" si="23"/>
        <v>0</v>
      </c>
      <c r="CA31" s="30">
        <f t="shared" si="23"/>
        <v>0</v>
      </c>
      <c r="CB31" s="29">
        <f t="shared" si="23"/>
        <v>0</v>
      </c>
      <c r="CC31" s="30">
        <f t="shared" si="23"/>
        <v>0</v>
      </c>
      <c r="CD31" s="29">
        <f t="shared" si="23"/>
        <v>0</v>
      </c>
      <c r="CE31" s="30">
        <f t="shared" si="23"/>
        <v>0</v>
      </c>
      <c r="CF31" s="31">
        <f t="shared" si="23"/>
        <v>0</v>
      </c>
      <c r="CG31" s="30">
        <f t="shared" si="23"/>
        <v>0</v>
      </c>
      <c r="CH31" s="27"/>
      <c r="CL31" s="26"/>
      <c r="CM31" s="545" t="s">
        <v>196</v>
      </c>
      <c r="CN31" s="546"/>
      <c r="CO31" s="546"/>
      <c r="CP31" s="546"/>
      <c r="CQ31" s="547"/>
      <c r="CR31" s="156">
        <f>SUM(CR22:CR29)</f>
        <v>0</v>
      </c>
      <c r="CS31" s="30">
        <f t="shared" ref="CS31:DC31" si="24">SUM(CS22:CS29)</f>
        <v>0</v>
      </c>
      <c r="CT31" s="29">
        <f t="shared" si="24"/>
        <v>0</v>
      </c>
      <c r="CU31" s="30">
        <f t="shared" si="24"/>
        <v>0</v>
      </c>
      <c r="CV31" s="29">
        <f t="shared" si="24"/>
        <v>0</v>
      </c>
      <c r="CW31" s="30">
        <f t="shared" si="24"/>
        <v>0</v>
      </c>
      <c r="CX31" s="29">
        <f t="shared" si="24"/>
        <v>0</v>
      </c>
      <c r="CY31" s="30">
        <f t="shared" si="24"/>
        <v>0</v>
      </c>
      <c r="CZ31" s="29">
        <f t="shared" si="24"/>
        <v>0</v>
      </c>
      <c r="DA31" s="30">
        <f t="shared" si="24"/>
        <v>0</v>
      </c>
      <c r="DB31" s="31">
        <f t="shared" si="24"/>
        <v>0</v>
      </c>
      <c r="DC31" s="30">
        <f t="shared" si="24"/>
        <v>0</v>
      </c>
      <c r="DD31" s="27"/>
      <c r="DH31" s="26"/>
      <c r="DI31" s="545" t="s">
        <v>196</v>
      </c>
      <c r="DJ31" s="546"/>
      <c r="DK31" s="546"/>
      <c r="DL31" s="546"/>
      <c r="DM31" s="547"/>
      <c r="DN31" s="156">
        <f>SUM(DN22:DN29)</f>
        <v>0</v>
      </c>
      <c r="DO31" s="30">
        <f t="shared" ref="DO31:DY31" si="25">SUM(DO22:DO29)</f>
        <v>0</v>
      </c>
      <c r="DP31" s="29">
        <f t="shared" si="25"/>
        <v>0</v>
      </c>
      <c r="DQ31" s="30">
        <f t="shared" si="25"/>
        <v>0</v>
      </c>
      <c r="DR31" s="29">
        <f t="shared" si="25"/>
        <v>0</v>
      </c>
      <c r="DS31" s="30">
        <f t="shared" si="25"/>
        <v>0</v>
      </c>
      <c r="DT31" s="29">
        <f t="shared" si="25"/>
        <v>0</v>
      </c>
      <c r="DU31" s="30">
        <f t="shared" si="25"/>
        <v>0</v>
      </c>
      <c r="DV31" s="29">
        <f t="shared" si="25"/>
        <v>0</v>
      </c>
      <c r="DW31" s="30">
        <f t="shared" si="25"/>
        <v>0</v>
      </c>
      <c r="DX31" s="31">
        <f t="shared" si="25"/>
        <v>0</v>
      </c>
      <c r="DY31" s="30">
        <f t="shared" si="25"/>
        <v>0</v>
      </c>
      <c r="DZ31" s="27"/>
      <c r="ED31" s="26"/>
      <c r="EE31" s="545" t="s">
        <v>196</v>
      </c>
      <c r="EF31" s="546"/>
      <c r="EG31" s="546"/>
      <c r="EH31" s="546"/>
      <c r="EI31" s="547"/>
      <c r="EJ31" s="156">
        <f>SUM(EJ22:EJ29)</f>
        <v>0</v>
      </c>
      <c r="EK31" s="30">
        <f t="shared" ref="EK31:EU31" si="26">SUM(EK22:EK29)</f>
        <v>0</v>
      </c>
      <c r="EL31" s="29">
        <f t="shared" si="26"/>
        <v>0</v>
      </c>
      <c r="EM31" s="30">
        <f t="shared" si="26"/>
        <v>0</v>
      </c>
      <c r="EN31" s="29">
        <f t="shared" si="26"/>
        <v>0</v>
      </c>
      <c r="EO31" s="30">
        <f t="shared" si="26"/>
        <v>0</v>
      </c>
      <c r="EP31" s="29">
        <f t="shared" si="26"/>
        <v>0</v>
      </c>
      <c r="EQ31" s="30">
        <f t="shared" si="26"/>
        <v>0</v>
      </c>
      <c r="ER31" s="29">
        <f t="shared" si="26"/>
        <v>0</v>
      </c>
      <c r="ES31" s="30">
        <f t="shared" si="26"/>
        <v>0</v>
      </c>
      <c r="ET31" s="31">
        <f t="shared" si="26"/>
        <v>0</v>
      </c>
      <c r="EU31" s="30">
        <f t="shared" si="26"/>
        <v>0</v>
      </c>
      <c r="EV31" s="27"/>
      <c r="EZ31" s="26"/>
      <c r="FA31" s="545" t="s">
        <v>196</v>
      </c>
      <c r="FB31" s="546"/>
      <c r="FC31" s="546"/>
      <c r="FD31" s="546"/>
      <c r="FE31" s="547"/>
      <c r="FF31" s="156">
        <f>SUM(FF22:FF29)</f>
        <v>0</v>
      </c>
      <c r="FG31" s="30">
        <f t="shared" ref="FG31:FQ31" si="27">SUM(FG22:FG29)</f>
        <v>0</v>
      </c>
      <c r="FH31" s="29">
        <f t="shared" si="27"/>
        <v>0</v>
      </c>
      <c r="FI31" s="30">
        <f t="shared" si="27"/>
        <v>0</v>
      </c>
      <c r="FJ31" s="29">
        <f t="shared" si="27"/>
        <v>0</v>
      </c>
      <c r="FK31" s="30">
        <f t="shared" si="27"/>
        <v>0</v>
      </c>
      <c r="FL31" s="29">
        <f t="shared" si="27"/>
        <v>0</v>
      </c>
      <c r="FM31" s="30">
        <f t="shared" si="27"/>
        <v>0</v>
      </c>
      <c r="FN31" s="29">
        <f t="shared" si="27"/>
        <v>0</v>
      </c>
      <c r="FO31" s="30">
        <f t="shared" si="27"/>
        <v>0</v>
      </c>
      <c r="FP31" s="31">
        <f t="shared" si="27"/>
        <v>0</v>
      </c>
      <c r="FQ31" s="30">
        <f t="shared" si="27"/>
        <v>0</v>
      </c>
      <c r="FR31" s="27"/>
      <c r="FV31" s="26"/>
      <c r="FW31" s="545" t="s">
        <v>196</v>
      </c>
      <c r="FX31" s="546"/>
      <c r="FY31" s="546"/>
      <c r="FZ31" s="546"/>
      <c r="GA31" s="547"/>
      <c r="GB31" s="156">
        <f>SUM(GB22:GB29)</f>
        <v>0</v>
      </c>
      <c r="GC31" s="30">
        <f t="shared" ref="GC31:GM31" si="28">SUM(GC22:GC29)</f>
        <v>0</v>
      </c>
      <c r="GD31" s="29">
        <f t="shared" si="28"/>
        <v>0</v>
      </c>
      <c r="GE31" s="30">
        <f t="shared" si="28"/>
        <v>0</v>
      </c>
      <c r="GF31" s="29">
        <f t="shared" si="28"/>
        <v>0</v>
      </c>
      <c r="GG31" s="30">
        <f t="shared" si="28"/>
        <v>0</v>
      </c>
      <c r="GH31" s="29">
        <f t="shared" si="28"/>
        <v>0</v>
      </c>
      <c r="GI31" s="30">
        <f t="shared" si="28"/>
        <v>0</v>
      </c>
      <c r="GJ31" s="29">
        <f t="shared" si="28"/>
        <v>0</v>
      </c>
      <c r="GK31" s="30">
        <f t="shared" si="28"/>
        <v>0</v>
      </c>
      <c r="GL31" s="31">
        <f t="shared" si="28"/>
        <v>0</v>
      </c>
      <c r="GM31" s="30">
        <f t="shared" si="28"/>
        <v>0</v>
      </c>
      <c r="GN31" s="27"/>
      <c r="GR31" s="26"/>
      <c r="GS31" s="545" t="s">
        <v>196</v>
      </c>
      <c r="GT31" s="546"/>
      <c r="GU31" s="546"/>
      <c r="GV31" s="546"/>
      <c r="GW31" s="547"/>
      <c r="GX31" s="156">
        <f>SUM(GX22:GX29)</f>
        <v>0</v>
      </c>
      <c r="GY31" s="30">
        <f t="shared" ref="GY31:HI31" si="29">SUM(GY22:GY29)</f>
        <v>0</v>
      </c>
      <c r="GZ31" s="29">
        <f t="shared" si="29"/>
        <v>0</v>
      </c>
      <c r="HA31" s="30">
        <f t="shared" si="29"/>
        <v>0</v>
      </c>
      <c r="HB31" s="29">
        <f t="shared" si="29"/>
        <v>0</v>
      </c>
      <c r="HC31" s="30">
        <f t="shared" si="29"/>
        <v>0</v>
      </c>
      <c r="HD31" s="29">
        <f t="shared" si="29"/>
        <v>0</v>
      </c>
      <c r="HE31" s="30">
        <f t="shared" si="29"/>
        <v>0</v>
      </c>
      <c r="HF31" s="29">
        <f t="shared" si="29"/>
        <v>0</v>
      </c>
      <c r="HG31" s="30">
        <f t="shared" si="29"/>
        <v>0</v>
      </c>
      <c r="HH31" s="31">
        <f t="shared" si="29"/>
        <v>0</v>
      </c>
      <c r="HI31" s="30">
        <f t="shared" si="29"/>
        <v>0</v>
      </c>
      <c r="HJ31" s="27"/>
    </row>
    <row r="32" spans="2:218" ht="20.149999999999999" customHeight="1" x14ac:dyDescent="0.35">
      <c r="B32" s="24"/>
      <c r="C32" s="117"/>
      <c r="D32" s="170"/>
      <c r="E32" s="170"/>
      <c r="F32" s="170"/>
      <c r="G32" s="170"/>
      <c r="H32" s="115"/>
      <c r="I32" s="115"/>
      <c r="J32" s="115"/>
      <c r="K32" s="115"/>
      <c r="L32" s="115"/>
      <c r="M32" s="115"/>
      <c r="N32" s="115"/>
      <c r="O32" s="115"/>
      <c r="P32" s="115"/>
      <c r="Q32" s="115"/>
      <c r="R32" s="114"/>
      <c r="S32" s="116"/>
      <c r="T32" s="25"/>
      <c r="X32" s="24"/>
      <c r="Y32" s="117"/>
      <c r="Z32" s="170"/>
      <c r="AA32" s="170"/>
      <c r="AB32" s="170"/>
      <c r="AC32" s="170"/>
      <c r="AD32" s="115"/>
      <c r="AE32" s="115"/>
      <c r="AF32" s="115"/>
      <c r="AG32" s="115"/>
      <c r="AH32" s="115"/>
      <c r="AI32" s="115"/>
      <c r="AJ32" s="115"/>
      <c r="AK32" s="115"/>
      <c r="AL32" s="115"/>
      <c r="AM32" s="115"/>
      <c r="AN32" s="114"/>
      <c r="AO32" s="116"/>
      <c r="AP32" s="25"/>
      <c r="AT32" s="24"/>
      <c r="AU32" s="117"/>
      <c r="AV32" s="170"/>
      <c r="AW32" s="170"/>
      <c r="AX32" s="170"/>
      <c r="AY32" s="170"/>
      <c r="AZ32" s="115"/>
      <c r="BA32" s="115"/>
      <c r="BB32" s="115"/>
      <c r="BC32" s="115"/>
      <c r="BD32" s="115"/>
      <c r="BE32" s="115"/>
      <c r="BF32" s="115"/>
      <c r="BG32" s="115"/>
      <c r="BH32" s="115"/>
      <c r="BI32" s="115"/>
      <c r="BJ32" s="114"/>
      <c r="BK32" s="116"/>
      <c r="BL32" s="25"/>
      <c r="BP32" s="24"/>
      <c r="BQ32" s="117"/>
      <c r="BR32" s="170"/>
      <c r="BS32" s="170"/>
      <c r="BT32" s="170"/>
      <c r="BU32" s="170"/>
      <c r="BV32" s="115"/>
      <c r="BW32" s="115"/>
      <c r="BX32" s="115"/>
      <c r="BY32" s="115"/>
      <c r="BZ32" s="115"/>
      <c r="CA32" s="115"/>
      <c r="CB32" s="115"/>
      <c r="CC32" s="115"/>
      <c r="CD32" s="115"/>
      <c r="CE32" s="115"/>
      <c r="CF32" s="114"/>
      <c r="CG32" s="116"/>
      <c r="CH32" s="25"/>
      <c r="CL32" s="24"/>
      <c r="CM32" s="117"/>
      <c r="CN32" s="170"/>
      <c r="CO32" s="170"/>
      <c r="CP32" s="170"/>
      <c r="CQ32" s="170"/>
      <c r="CR32" s="115"/>
      <c r="CS32" s="115"/>
      <c r="CT32" s="115"/>
      <c r="CU32" s="115"/>
      <c r="CV32" s="115"/>
      <c r="CW32" s="115"/>
      <c r="CX32" s="115"/>
      <c r="CY32" s="115"/>
      <c r="CZ32" s="115"/>
      <c r="DA32" s="115"/>
      <c r="DB32" s="114"/>
      <c r="DC32" s="116"/>
      <c r="DD32" s="25"/>
      <c r="DH32" s="24"/>
      <c r="DI32" s="117"/>
      <c r="DJ32" s="170"/>
      <c r="DK32" s="170"/>
      <c r="DL32" s="170"/>
      <c r="DM32" s="170"/>
      <c r="DN32" s="115"/>
      <c r="DO32" s="115"/>
      <c r="DP32" s="115"/>
      <c r="DQ32" s="115"/>
      <c r="DR32" s="115"/>
      <c r="DS32" s="115"/>
      <c r="DT32" s="115"/>
      <c r="DU32" s="115"/>
      <c r="DV32" s="115"/>
      <c r="DW32" s="115"/>
      <c r="DX32" s="114"/>
      <c r="DY32" s="116"/>
      <c r="DZ32" s="25"/>
      <c r="ED32" s="24"/>
      <c r="EE32" s="117"/>
      <c r="EF32" s="170"/>
      <c r="EG32" s="170"/>
      <c r="EH32" s="170"/>
      <c r="EI32" s="170"/>
      <c r="EJ32" s="115"/>
      <c r="EK32" s="115"/>
      <c r="EL32" s="115"/>
      <c r="EM32" s="115"/>
      <c r="EN32" s="115"/>
      <c r="EO32" s="115"/>
      <c r="EP32" s="115"/>
      <c r="EQ32" s="115"/>
      <c r="ER32" s="115"/>
      <c r="ES32" s="115"/>
      <c r="ET32" s="114"/>
      <c r="EU32" s="116"/>
      <c r="EV32" s="25"/>
      <c r="EZ32" s="24"/>
      <c r="FA32" s="117"/>
      <c r="FB32" s="170"/>
      <c r="FC32" s="170"/>
      <c r="FD32" s="170"/>
      <c r="FE32" s="170"/>
      <c r="FF32" s="115"/>
      <c r="FG32" s="115"/>
      <c r="FH32" s="115"/>
      <c r="FI32" s="115"/>
      <c r="FJ32" s="115"/>
      <c r="FK32" s="115"/>
      <c r="FL32" s="115"/>
      <c r="FM32" s="115"/>
      <c r="FN32" s="115"/>
      <c r="FO32" s="115"/>
      <c r="FP32" s="114"/>
      <c r="FQ32" s="116"/>
      <c r="FR32" s="25"/>
      <c r="FV32" s="24"/>
      <c r="FW32" s="117"/>
      <c r="FX32" s="170"/>
      <c r="FY32" s="170"/>
      <c r="FZ32" s="170"/>
      <c r="GA32" s="170"/>
      <c r="GB32" s="115"/>
      <c r="GC32" s="115"/>
      <c r="GD32" s="115"/>
      <c r="GE32" s="115"/>
      <c r="GF32" s="115"/>
      <c r="GG32" s="115"/>
      <c r="GH32" s="115"/>
      <c r="GI32" s="115"/>
      <c r="GJ32" s="115"/>
      <c r="GK32" s="115"/>
      <c r="GL32" s="114"/>
      <c r="GM32" s="116"/>
      <c r="GN32" s="25"/>
      <c r="GR32" s="24"/>
      <c r="GS32" s="117"/>
      <c r="GT32" s="170"/>
      <c r="GU32" s="170"/>
      <c r="GV32" s="170"/>
      <c r="GW32" s="170"/>
      <c r="GX32" s="115"/>
      <c r="GY32" s="115"/>
      <c r="GZ32" s="115"/>
      <c r="HA32" s="115"/>
      <c r="HB32" s="115"/>
      <c r="HC32" s="115"/>
      <c r="HD32" s="115"/>
      <c r="HE32" s="115"/>
      <c r="HF32" s="115"/>
      <c r="HG32" s="115"/>
      <c r="HH32" s="114"/>
      <c r="HI32" s="116"/>
      <c r="HJ32" s="25"/>
    </row>
    <row r="33" spans="2:218" ht="22" customHeight="1" x14ac:dyDescent="0.3">
      <c r="B33" s="24"/>
      <c r="C33" s="532" t="s">
        <v>197</v>
      </c>
      <c r="D33" s="111" t="s">
        <v>198</v>
      </c>
      <c r="E33" s="171"/>
      <c r="F33" s="172"/>
      <c r="G33" s="189"/>
      <c r="H33" s="186"/>
      <c r="I33" s="186"/>
      <c r="J33" s="186"/>
      <c r="K33" s="186"/>
      <c r="L33" s="186"/>
      <c r="M33" s="186"/>
      <c r="N33" s="186"/>
      <c r="O33" s="186"/>
      <c r="P33" s="186"/>
      <c r="Q33" s="186"/>
      <c r="R33" s="187"/>
      <c r="S33" s="188"/>
      <c r="T33" s="25"/>
      <c r="X33" s="24"/>
      <c r="Y33" s="532" t="s">
        <v>197</v>
      </c>
      <c r="Z33" s="111" t="s">
        <v>198</v>
      </c>
      <c r="AA33" s="171"/>
      <c r="AB33" s="172"/>
      <c r="AC33" s="189"/>
      <c r="AD33" s="186"/>
      <c r="AE33" s="186"/>
      <c r="AF33" s="186"/>
      <c r="AG33" s="186"/>
      <c r="AH33" s="186"/>
      <c r="AI33" s="186"/>
      <c r="AJ33" s="186"/>
      <c r="AK33" s="186"/>
      <c r="AL33" s="186"/>
      <c r="AM33" s="186"/>
      <c r="AN33" s="187"/>
      <c r="AO33" s="188"/>
      <c r="AP33" s="25"/>
      <c r="AT33" s="24"/>
      <c r="AU33" s="532" t="s">
        <v>197</v>
      </c>
      <c r="AV33" s="111" t="s">
        <v>198</v>
      </c>
      <c r="AW33" s="171"/>
      <c r="AX33" s="172"/>
      <c r="AY33" s="189"/>
      <c r="AZ33" s="186"/>
      <c r="BA33" s="186"/>
      <c r="BB33" s="186"/>
      <c r="BC33" s="186"/>
      <c r="BD33" s="186"/>
      <c r="BE33" s="186"/>
      <c r="BF33" s="186"/>
      <c r="BG33" s="186"/>
      <c r="BH33" s="186"/>
      <c r="BI33" s="186"/>
      <c r="BJ33" s="187"/>
      <c r="BK33" s="188"/>
      <c r="BL33" s="25"/>
      <c r="BP33" s="24"/>
      <c r="BQ33" s="532" t="s">
        <v>197</v>
      </c>
      <c r="BR33" s="111" t="s">
        <v>198</v>
      </c>
      <c r="BS33" s="171"/>
      <c r="BT33" s="172"/>
      <c r="BU33" s="189"/>
      <c r="BV33" s="186"/>
      <c r="BW33" s="186"/>
      <c r="BX33" s="186"/>
      <c r="BY33" s="186"/>
      <c r="BZ33" s="186"/>
      <c r="CA33" s="186"/>
      <c r="CB33" s="186"/>
      <c r="CC33" s="186"/>
      <c r="CD33" s="186"/>
      <c r="CE33" s="186"/>
      <c r="CF33" s="187"/>
      <c r="CG33" s="188"/>
      <c r="CH33" s="25"/>
      <c r="CL33" s="24"/>
      <c r="CM33" s="532" t="s">
        <v>197</v>
      </c>
      <c r="CN33" s="111" t="s">
        <v>198</v>
      </c>
      <c r="CO33" s="171"/>
      <c r="CP33" s="172"/>
      <c r="CQ33" s="189"/>
      <c r="CR33" s="186"/>
      <c r="CS33" s="186"/>
      <c r="CT33" s="186"/>
      <c r="CU33" s="186"/>
      <c r="CV33" s="186"/>
      <c r="CW33" s="186"/>
      <c r="CX33" s="186"/>
      <c r="CY33" s="186"/>
      <c r="CZ33" s="186"/>
      <c r="DA33" s="186"/>
      <c r="DB33" s="187"/>
      <c r="DC33" s="188"/>
      <c r="DD33" s="25"/>
      <c r="DH33" s="24"/>
      <c r="DI33" s="532" t="s">
        <v>197</v>
      </c>
      <c r="DJ33" s="111" t="s">
        <v>198</v>
      </c>
      <c r="DK33" s="171"/>
      <c r="DL33" s="172"/>
      <c r="DM33" s="189"/>
      <c r="DN33" s="186"/>
      <c r="DO33" s="186"/>
      <c r="DP33" s="186"/>
      <c r="DQ33" s="186"/>
      <c r="DR33" s="186"/>
      <c r="DS33" s="186"/>
      <c r="DT33" s="186"/>
      <c r="DU33" s="186"/>
      <c r="DV33" s="186"/>
      <c r="DW33" s="186"/>
      <c r="DX33" s="187"/>
      <c r="DY33" s="188"/>
      <c r="DZ33" s="25"/>
      <c r="ED33" s="24"/>
      <c r="EE33" s="532" t="s">
        <v>197</v>
      </c>
      <c r="EF33" s="111" t="s">
        <v>198</v>
      </c>
      <c r="EG33" s="171"/>
      <c r="EH33" s="172"/>
      <c r="EI33" s="189"/>
      <c r="EJ33" s="186"/>
      <c r="EK33" s="186"/>
      <c r="EL33" s="186"/>
      <c r="EM33" s="186"/>
      <c r="EN33" s="186"/>
      <c r="EO33" s="186"/>
      <c r="EP33" s="186"/>
      <c r="EQ33" s="186"/>
      <c r="ER33" s="186"/>
      <c r="ES33" s="186"/>
      <c r="ET33" s="187"/>
      <c r="EU33" s="188"/>
      <c r="EV33" s="25"/>
      <c r="EZ33" s="24"/>
      <c r="FA33" s="532" t="s">
        <v>197</v>
      </c>
      <c r="FB33" s="111" t="s">
        <v>198</v>
      </c>
      <c r="FC33" s="171"/>
      <c r="FD33" s="172"/>
      <c r="FE33" s="189"/>
      <c r="FF33" s="186"/>
      <c r="FG33" s="186"/>
      <c r="FH33" s="186"/>
      <c r="FI33" s="186"/>
      <c r="FJ33" s="186"/>
      <c r="FK33" s="186"/>
      <c r="FL33" s="186"/>
      <c r="FM33" s="186"/>
      <c r="FN33" s="186"/>
      <c r="FO33" s="186"/>
      <c r="FP33" s="187"/>
      <c r="FQ33" s="188"/>
      <c r="FR33" s="25"/>
      <c r="FV33" s="24"/>
      <c r="FW33" s="532" t="s">
        <v>197</v>
      </c>
      <c r="FX33" s="111" t="s">
        <v>198</v>
      </c>
      <c r="FY33" s="171"/>
      <c r="FZ33" s="172"/>
      <c r="GA33" s="189"/>
      <c r="GB33" s="186"/>
      <c r="GC33" s="186"/>
      <c r="GD33" s="186"/>
      <c r="GE33" s="186"/>
      <c r="GF33" s="186"/>
      <c r="GG33" s="186"/>
      <c r="GH33" s="186"/>
      <c r="GI33" s="186"/>
      <c r="GJ33" s="186"/>
      <c r="GK33" s="186"/>
      <c r="GL33" s="187"/>
      <c r="GM33" s="188"/>
      <c r="GN33" s="25"/>
      <c r="GR33" s="24"/>
      <c r="GS33" s="532" t="s">
        <v>197</v>
      </c>
      <c r="GT33" s="111" t="s">
        <v>198</v>
      </c>
      <c r="GU33" s="171"/>
      <c r="GV33" s="172"/>
      <c r="GW33" s="189"/>
      <c r="GX33" s="186"/>
      <c r="GY33" s="186"/>
      <c r="GZ33" s="186"/>
      <c r="HA33" s="186"/>
      <c r="HB33" s="186"/>
      <c r="HC33" s="186"/>
      <c r="HD33" s="186"/>
      <c r="HE33" s="186"/>
      <c r="HF33" s="186"/>
      <c r="HG33" s="186"/>
      <c r="HH33" s="187"/>
      <c r="HI33" s="188"/>
      <c r="HJ33" s="25"/>
    </row>
    <row r="34" spans="2:218" ht="22" customHeight="1" x14ac:dyDescent="0.3">
      <c r="B34" s="24"/>
      <c r="C34" s="532"/>
      <c r="D34" s="425"/>
      <c r="E34" s="425"/>
      <c r="F34" s="425"/>
      <c r="G34" s="173"/>
      <c r="H34" s="121"/>
      <c r="I34" s="55"/>
      <c r="J34" s="121"/>
      <c r="K34" s="55"/>
      <c r="L34" s="121"/>
      <c r="M34" s="55"/>
      <c r="N34" s="121"/>
      <c r="O34" s="55"/>
      <c r="P34" s="121"/>
      <c r="Q34" s="55"/>
      <c r="R34" s="162">
        <f t="shared" ref="R34:R36" si="30">SUM(H34,J34,L34,N34,P34)</f>
        <v>0</v>
      </c>
      <c r="S34" s="163">
        <f t="shared" ref="S34:S36" si="31">SUM(I34,K34,M34,O34,Q34)</f>
        <v>0</v>
      </c>
      <c r="T34" s="25"/>
      <c r="X34" s="24"/>
      <c r="Y34" s="532"/>
      <c r="Z34" s="425"/>
      <c r="AA34" s="425"/>
      <c r="AB34" s="425"/>
      <c r="AC34" s="173"/>
      <c r="AD34" s="121"/>
      <c r="AE34" s="55"/>
      <c r="AF34" s="121"/>
      <c r="AG34" s="55"/>
      <c r="AH34" s="121"/>
      <c r="AI34" s="55"/>
      <c r="AJ34" s="121"/>
      <c r="AK34" s="55"/>
      <c r="AL34" s="121"/>
      <c r="AM34" s="55"/>
      <c r="AN34" s="162">
        <f t="shared" ref="AN34:AN36" si="32">SUM(AD34,AF34,AH34,AJ34,AL34)</f>
        <v>0</v>
      </c>
      <c r="AO34" s="163">
        <f t="shared" ref="AO34:AO36" si="33">SUM(AE34,AG34,AI34,AK34,AM34)</f>
        <v>0</v>
      </c>
      <c r="AP34" s="25"/>
      <c r="AT34" s="24"/>
      <c r="AU34" s="532"/>
      <c r="AV34" s="425"/>
      <c r="AW34" s="425"/>
      <c r="AX34" s="425"/>
      <c r="AY34" s="173"/>
      <c r="AZ34" s="121"/>
      <c r="BA34" s="55"/>
      <c r="BB34" s="121"/>
      <c r="BC34" s="55"/>
      <c r="BD34" s="121"/>
      <c r="BE34" s="55"/>
      <c r="BF34" s="121"/>
      <c r="BG34" s="55"/>
      <c r="BH34" s="121"/>
      <c r="BI34" s="55"/>
      <c r="BJ34" s="162">
        <f t="shared" ref="BJ34:BJ36" si="34">SUM(AZ34,BB34,BD34,BF34,BH34)</f>
        <v>0</v>
      </c>
      <c r="BK34" s="163">
        <f t="shared" ref="BK34:BK36" si="35">SUM(BA34,BC34,BE34,BG34,BI34)</f>
        <v>0</v>
      </c>
      <c r="BL34" s="25"/>
      <c r="BP34" s="24"/>
      <c r="BQ34" s="532"/>
      <c r="BR34" s="425"/>
      <c r="BS34" s="425"/>
      <c r="BT34" s="425"/>
      <c r="BU34" s="173"/>
      <c r="BV34" s="121"/>
      <c r="BW34" s="55"/>
      <c r="BX34" s="121"/>
      <c r="BY34" s="55"/>
      <c r="BZ34" s="121"/>
      <c r="CA34" s="55"/>
      <c r="CB34" s="121"/>
      <c r="CC34" s="55"/>
      <c r="CD34" s="121"/>
      <c r="CE34" s="55"/>
      <c r="CF34" s="162">
        <f t="shared" ref="CF34:CF36" si="36">SUM(BV34,BX34,BZ34,CB34,CD34)</f>
        <v>0</v>
      </c>
      <c r="CG34" s="163">
        <f t="shared" ref="CG34:CG36" si="37">SUM(BW34,BY34,CA34,CC34,CE34)</f>
        <v>0</v>
      </c>
      <c r="CH34" s="25"/>
      <c r="CL34" s="24"/>
      <c r="CM34" s="532"/>
      <c r="CN34" s="425"/>
      <c r="CO34" s="425"/>
      <c r="CP34" s="425"/>
      <c r="CQ34" s="173"/>
      <c r="CR34" s="121"/>
      <c r="CS34" s="55"/>
      <c r="CT34" s="121"/>
      <c r="CU34" s="55"/>
      <c r="CV34" s="121"/>
      <c r="CW34" s="55"/>
      <c r="CX34" s="121"/>
      <c r="CY34" s="55"/>
      <c r="CZ34" s="121"/>
      <c r="DA34" s="55"/>
      <c r="DB34" s="162">
        <f t="shared" ref="DB34:DB36" si="38">SUM(CR34,CT34,CV34,CX34,CZ34)</f>
        <v>0</v>
      </c>
      <c r="DC34" s="163">
        <f t="shared" ref="DC34:DC36" si="39">SUM(CS34,CU34,CW34,CY34,DA34)</f>
        <v>0</v>
      </c>
      <c r="DD34" s="25"/>
      <c r="DH34" s="24"/>
      <c r="DI34" s="532"/>
      <c r="DJ34" s="425"/>
      <c r="DK34" s="425"/>
      <c r="DL34" s="425"/>
      <c r="DM34" s="173"/>
      <c r="DN34" s="121"/>
      <c r="DO34" s="55"/>
      <c r="DP34" s="121"/>
      <c r="DQ34" s="55"/>
      <c r="DR34" s="121"/>
      <c r="DS34" s="55"/>
      <c r="DT34" s="121"/>
      <c r="DU34" s="55"/>
      <c r="DV34" s="121"/>
      <c r="DW34" s="55"/>
      <c r="DX34" s="162">
        <f t="shared" ref="DX34:DX36" si="40">SUM(DN34,DP34,DR34,DT34,DV34)</f>
        <v>0</v>
      </c>
      <c r="DY34" s="163">
        <f t="shared" ref="DY34:DY36" si="41">SUM(DO34,DQ34,DS34,DU34,DW34)</f>
        <v>0</v>
      </c>
      <c r="DZ34" s="25"/>
      <c r="ED34" s="24"/>
      <c r="EE34" s="532"/>
      <c r="EF34" s="425"/>
      <c r="EG34" s="425"/>
      <c r="EH34" s="425"/>
      <c r="EI34" s="173"/>
      <c r="EJ34" s="121"/>
      <c r="EK34" s="55"/>
      <c r="EL34" s="121"/>
      <c r="EM34" s="55"/>
      <c r="EN34" s="121"/>
      <c r="EO34" s="55"/>
      <c r="EP34" s="121"/>
      <c r="EQ34" s="55"/>
      <c r="ER34" s="121"/>
      <c r="ES34" s="55"/>
      <c r="ET34" s="162">
        <f t="shared" ref="ET34:ET36" si="42">SUM(EJ34,EL34,EN34,EP34,ER34)</f>
        <v>0</v>
      </c>
      <c r="EU34" s="163">
        <f t="shared" ref="EU34:EU36" si="43">SUM(EK34,EM34,EO34,EQ34,ES34)</f>
        <v>0</v>
      </c>
      <c r="EV34" s="25"/>
      <c r="EZ34" s="24"/>
      <c r="FA34" s="532"/>
      <c r="FB34" s="425"/>
      <c r="FC34" s="425"/>
      <c r="FD34" s="425"/>
      <c r="FE34" s="173"/>
      <c r="FF34" s="121"/>
      <c r="FG34" s="55"/>
      <c r="FH34" s="121"/>
      <c r="FI34" s="55"/>
      <c r="FJ34" s="121"/>
      <c r="FK34" s="55"/>
      <c r="FL34" s="121"/>
      <c r="FM34" s="55"/>
      <c r="FN34" s="121"/>
      <c r="FO34" s="55"/>
      <c r="FP34" s="162">
        <f t="shared" ref="FP34:FP36" si="44">SUM(FF34,FH34,FJ34,FL34,FN34)</f>
        <v>0</v>
      </c>
      <c r="FQ34" s="163">
        <f t="shared" ref="FQ34:FQ36" si="45">SUM(FG34,FI34,FK34,FM34,FO34)</f>
        <v>0</v>
      </c>
      <c r="FR34" s="25"/>
      <c r="FV34" s="24"/>
      <c r="FW34" s="532"/>
      <c r="FX34" s="425"/>
      <c r="FY34" s="425"/>
      <c r="FZ34" s="425"/>
      <c r="GA34" s="173"/>
      <c r="GB34" s="121"/>
      <c r="GC34" s="55"/>
      <c r="GD34" s="121"/>
      <c r="GE34" s="55"/>
      <c r="GF34" s="121"/>
      <c r="GG34" s="55"/>
      <c r="GH34" s="121"/>
      <c r="GI34" s="55"/>
      <c r="GJ34" s="121"/>
      <c r="GK34" s="55"/>
      <c r="GL34" s="162">
        <f t="shared" ref="GL34:GL36" si="46">SUM(GB34,GD34,GF34,GH34,GJ34)</f>
        <v>0</v>
      </c>
      <c r="GM34" s="163">
        <f t="shared" ref="GM34:GM36" si="47">SUM(GC34,GE34,GG34,GI34,GK34)</f>
        <v>0</v>
      </c>
      <c r="GN34" s="25"/>
      <c r="GR34" s="24"/>
      <c r="GS34" s="532"/>
      <c r="GT34" s="425"/>
      <c r="GU34" s="425"/>
      <c r="GV34" s="425"/>
      <c r="GW34" s="173"/>
      <c r="GX34" s="121"/>
      <c r="GY34" s="55"/>
      <c r="GZ34" s="121"/>
      <c r="HA34" s="55"/>
      <c r="HB34" s="121"/>
      <c r="HC34" s="55"/>
      <c r="HD34" s="121"/>
      <c r="HE34" s="55"/>
      <c r="HF34" s="121"/>
      <c r="HG34" s="55"/>
      <c r="HH34" s="162">
        <f t="shared" ref="HH34:HH36" si="48">SUM(GX34,GZ34,HB34,HD34,HF34)</f>
        <v>0</v>
      </c>
      <c r="HI34" s="163">
        <f t="shared" ref="HI34:HI36" si="49">SUM(GY34,HA34,HC34,HE34,HG34)</f>
        <v>0</v>
      </c>
      <c r="HJ34" s="25"/>
    </row>
    <row r="35" spans="2:218" ht="22" customHeight="1" x14ac:dyDescent="0.3">
      <c r="B35" s="24"/>
      <c r="C35" s="131"/>
      <c r="D35" s="425"/>
      <c r="E35" s="425"/>
      <c r="F35" s="425"/>
      <c r="G35" s="173"/>
      <c r="H35" s="121"/>
      <c r="I35" s="55"/>
      <c r="J35" s="121"/>
      <c r="K35" s="55"/>
      <c r="L35" s="121"/>
      <c r="M35" s="55"/>
      <c r="N35" s="121"/>
      <c r="O35" s="55"/>
      <c r="P35" s="121"/>
      <c r="Q35" s="55"/>
      <c r="R35" s="162">
        <f t="shared" si="30"/>
        <v>0</v>
      </c>
      <c r="S35" s="163">
        <f t="shared" si="31"/>
        <v>0</v>
      </c>
      <c r="T35" s="25"/>
      <c r="X35" s="24"/>
      <c r="Y35" s="131"/>
      <c r="Z35" s="425"/>
      <c r="AA35" s="425"/>
      <c r="AB35" s="425"/>
      <c r="AC35" s="173"/>
      <c r="AD35" s="121"/>
      <c r="AE35" s="55"/>
      <c r="AF35" s="121"/>
      <c r="AG35" s="55"/>
      <c r="AH35" s="121"/>
      <c r="AI35" s="55"/>
      <c r="AJ35" s="121"/>
      <c r="AK35" s="55"/>
      <c r="AL35" s="121"/>
      <c r="AM35" s="55"/>
      <c r="AN35" s="162">
        <f t="shared" si="32"/>
        <v>0</v>
      </c>
      <c r="AO35" s="163">
        <f t="shared" si="33"/>
        <v>0</v>
      </c>
      <c r="AP35" s="25"/>
      <c r="AT35" s="24"/>
      <c r="AU35" s="131"/>
      <c r="AV35" s="425"/>
      <c r="AW35" s="425"/>
      <c r="AX35" s="425"/>
      <c r="AY35" s="173"/>
      <c r="AZ35" s="121"/>
      <c r="BA35" s="55"/>
      <c r="BB35" s="121"/>
      <c r="BC35" s="55"/>
      <c r="BD35" s="121"/>
      <c r="BE35" s="55"/>
      <c r="BF35" s="121"/>
      <c r="BG35" s="55"/>
      <c r="BH35" s="121"/>
      <c r="BI35" s="55"/>
      <c r="BJ35" s="162">
        <f t="shared" si="34"/>
        <v>0</v>
      </c>
      <c r="BK35" s="163">
        <f t="shared" si="35"/>
        <v>0</v>
      </c>
      <c r="BL35" s="25"/>
      <c r="BP35" s="24"/>
      <c r="BQ35" s="131"/>
      <c r="BR35" s="425"/>
      <c r="BS35" s="425"/>
      <c r="BT35" s="425"/>
      <c r="BU35" s="173"/>
      <c r="BV35" s="121"/>
      <c r="BW35" s="55"/>
      <c r="BX35" s="121"/>
      <c r="BY35" s="55"/>
      <c r="BZ35" s="121"/>
      <c r="CA35" s="55"/>
      <c r="CB35" s="121"/>
      <c r="CC35" s="55"/>
      <c r="CD35" s="121"/>
      <c r="CE35" s="55"/>
      <c r="CF35" s="162">
        <f t="shared" si="36"/>
        <v>0</v>
      </c>
      <c r="CG35" s="163">
        <f t="shared" si="37"/>
        <v>0</v>
      </c>
      <c r="CH35" s="25"/>
      <c r="CL35" s="24"/>
      <c r="CM35" s="131"/>
      <c r="CN35" s="425"/>
      <c r="CO35" s="425"/>
      <c r="CP35" s="425"/>
      <c r="CQ35" s="173"/>
      <c r="CR35" s="121"/>
      <c r="CS35" s="55"/>
      <c r="CT35" s="121"/>
      <c r="CU35" s="55"/>
      <c r="CV35" s="121"/>
      <c r="CW35" s="55"/>
      <c r="CX35" s="121"/>
      <c r="CY35" s="55"/>
      <c r="CZ35" s="121"/>
      <c r="DA35" s="55"/>
      <c r="DB35" s="162">
        <f t="shared" si="38"/>
        <v>0</v>
      </c>
      <c r="DC35" s="163">
        <f t="shared" si="39"/>
        <v>0</v>
      </c>
      <c r="DD35" s="25"/>
      <c r="DH35" s="24"/>
      <c r="DI35" s="131"/>
      <c r="DJ35" s="425"/>
      <c r="DK35" s="425"/>
      <c r="DL35" s="425"/>
      <c r="DM35" s="173"/>
      <c r="DN35" s="121"/>
      <c r="DO35" s="55"/>
      <c r="DP35" s="121"/>
      <c r="DQ35" s="55"/>
      <c r="DR35" s="121"/>
      <c r="DS35" s="55"/>
      <c r="DT35" s="121"/>
      <c r="DU35" s="55"/>
      <c r="DV35" s="121"/>
      <c r="DW35" s="55"/>
      <c r="DX35" s="162">
        <f t="shared" si="40"/>
        <v>0</v>
      </c>
      <c r="DY35" s="163">
        <f t="shared" si="41"/>
        <v>0</v>
      </c>
      <c r="DZ35" s="25"/>
      <c r="ED35" s="24"/>
      <c r="EE35" s="131"/>
      <c r="EF35" s="425"/>
      <c r="EG35" s="425"/>
      <c r="EH35" s="425"/>
      <c r="EI35" s="173"/>
      <c r="EJ35" s="121"/>
      <c r="EK35" s="55"/>
      <c r="EL35" s="121"/>
      <c r="EM35" s="55"/>
      <c r="EN35" s="121"/>
      <c r="EO35" s="55"/>
      <c r="EP35" s="121"/>
      <c r="EQ35" s="55"/>
      <c r="ER35" s="121"/>
      <c r="ES35" s="55"/>
      <c r="ET35" s="162">
        <f t="shared" si="42"/>
        <v>0</v>
      </c>
      <c r="EU35" s="163">
        <f t="shared" si="43"/>
        <v>0</v>
      </c>
      <c r="EV35" s="25"/>
      <c r="EZ35" s="24"/>
      <c r="FA35" s="131"/>
      <c r="FB35" s="425"/>
      <c r="FC35" s="425"/>
      <c r="FD35" s="425"/>
      <c r="FE35" s="173"/>
      <c r="FF35" s="121"/>
      <c r="FG35" s="55"/>
      <c r="FH35" s="121"/>
      <c r="FI35" s="55"/>
      <c r="FJ35" s="121"/>
      <c r="FK35" s="55"/>
      <c r="FL35" s="121"/>
      <c r="FM35" s="55"/>
      <c r="FN35" s="121"/>
      <c r="FO35" s="55"/>
      <c r="FP35" s="162">
        <f t="shared" si="44"/>
        <v>0</v>
      </c>
      <c r="FQ35" s="163">
        <f t="shared" si="45"/>
        <v>0</v>
      </c>
      <c r="FR35" s="25"/>
      <c r="FV35" s="24"/>
      <c r="FW35" s="131"/>
      <c r="FX35" s="425"/>
      <c r="FY35" s="425"/>
      <c r="FZ35" s="425"/>
      <c r="GA35" s="173"/>
      <c r="GB35" s="121"/>
      <c r="GC35" s="55"/>
      <c r="GD35" s="121"/>
      <c r="GE35" s="55"/>
      <c r="GF35" s="121"/>
      <c r="GG35" s="55"/>
      <c r="GH35" s="121"/>
      <c r="GI35" s="55"/>
      <c r="GJ35" s="121"/>
      <c r="GK35" s="55"/>
      <c r="GL35" s="162">
        <f t="shared" si="46"/>
        <v>0</v>
      </c>
      <c r="GM35" s="163">
        <f t="shared" si="47"/>
        <v>0</v>
      </c>
      <c r="GN35" s="25"/>
      <c r="GR35" s="24"/>
      <c r="GS35" s="131"/>
      <c r="GT35" s="425"/>
      <c r="GU35" s="425"/>
      <c r="GV35" s="425"/>
      <c r="GW35" s="173"/>
      <c r="GX35" s="121"/>
      <c r="GY35" s="55"/>
      <c r="GZ35" s="121"/>
      <c r="HA35" s="55"/>
      <c r="HB35" s="121"/>
      <c r="HC35" s="55"/>
      <c r="HD35" s="121"/>
      <c r="HE35" s="55"/>
      <c r="HF35" s="121"/>
      <c r="HG35" s="55"/>
      <c r="HH35" s="162">
        <f t="shared" si="48"/>
        <v>0</v>
      </c>
      <c r="HI35" s="163">
        <f t="shared" si="49"/>
        <v>0</v>
      </c>
      <c r="HJ35" s="25"/>
    </row>
    <row r="36" spans="2:218" ht="22" customHeight="1" x14ac:dyDescent="0.3">
      <c r="B36" s="24"/>
      <c r="C36" s="174"/>
      <c r="D36" s="425"/>
      <c r="E36" s="425"/>
      <c r="F36" s="425"/>
      <c r="G36" s="173"/>
      <c r="H36" s="121"/>
      <c r="I36" s="55"/>
      <c r="J36" s="121"/>
      <c r="K36" s="55"/>
      <c r="L36" s="121"/>
      <c r="M36" s="55"/>
      <c r="N36" s="121"/>
      <c r="O36" s="55"/>
      <c r="P36" s="121"/>
      <c r="Q36" s="55"/>
      <c r="R36" s="162">
        <f t="shared" si="30"/>
        <v>0</v>
      </c>
      <c r="S36" s="163">
        <f t="shared" si="31"/>
        <v>0</v>
      </c>
      <c r="T36" s="25"/>
      <c r="X36" s="24"/>
      <c r="Y36" s="174"/>
      <c r="Z36" s="425"/>
      <c r="AA36" s="425"/>
      <c r="AB36" s="425"/>
      <c r="AC36" s="173"/>
      <c r="AD36" s="121"/>
      <c r="AE36" s="55"/>
      <c r="AF36" s="121"/>
      <c r="AG36" s="55"/>
      <c r="AH36" s="121"/>
      <c r="AI36" s="55"/>
      <c r="AJ36" s="121"/>
      <c r="AK36" s="55"/>
      <c r="AL36" s="121"/>
      <c r="AM36" s="55"/>
      <c r="AN36" s="162">
        <f t="shared" si="32"/>
        <v>0</v>
      </c>
      <c r="AO36" s="163">
        <f t="shared" si="33"/>
        <v>0</v>
      </c>
      <c r="AP36" s="25"/>
      <c r="AT36" s="24"/>
      <c r="AU36" s="174"/>
      <c r="AV36" s="425"/>
      <c r="AW36" s="425"/>
      <c r="AX36" s="425"/>
      <c r="AY36" s="173"/>
      <c r="AZ36" s="121"/>
      <c r="BA36" s="55"/>
      <c r="BB36" s="121"/>
      <c r="BC36" s="55"/>
      <c r="BD36" s="121"/>
      <c r="BE36" s="55"/>
      <c r="BF36" s="121"/>
      <c r="BG36" s="55"/>
      <c r="BH36" s="121"/>
      <c r="BI36" s="55"/>
      <c r="BJ36" s="162">
        <f t="shared" si="34"/>
        <v>0</v>
      </c>
      <c r="BK36" s="163">
        <f t="shared" si="35"/>
        <v>0</v>
      </c>
      <c r="BL36" s="25"/>
      <c r="BP36" s="24"/>
      <c r="BQ36" s="174"/>
      <c r="BR36" s="425"/>
      <c r="BS36" s="425"/>
      <c r="BT36" s="425"/>
      <c r="BU36" s="173"/>
      <c r="BV36" s="121"/>
      <c r="BW36" s="55"/>
      <c r="BX36" s="121"/>
      <c r="BY36" s="55"/>
      <c r="BZ36" s="121"/>
      <c r="CA36" s="55"/>
      <c r="CB36" s="121"/>
      <c r="CC36" s="55"/>
      <c r="CD36" s="121"/>
      <c r="CE36" s="55"/>
      <c r="CF36" s="162">
        <f t="shared" si="36"/>
        <v>0</v>
      </c>
      <c r="CG36" s="163">
        <f t="shared" si="37"/>
        <v>0</v>
      </c>
      <c r="CH36" s="25"/>
      <c r="CL36" s="24"/>
      <c r="CM36" s="174"/>
      <c r="CN36" s="425"/>
      <c r="CO36" s="425"/>
      <c r="CP36" s="425"/>
      <c r="CQ36" s="173"/>
      <c r="CR36" s="121"/>
      <c r="CS36" s="55"/>
      <c r="CT36" s="121"/>
      <c r="CU36" s="55"/>
      <c r="CV36" s="121"/>
      <c r="CW36" s="55"/>
      <c r="CX36" s="121"/>
      <c r="CY36" s="55"/>
      <c r="CZ36" s="121"/>
      <c r="DA36" s="55"/>
      <c r="DB36" s="162">
        <f t="shared" si="38"/>
        <v>0</v>
      </c>
      <c r="DC36" s="163">
        <f t="shared" si="39"/>
        <v>0</v>
      </c>
      <c r="DD36" s="25"/>
      <c r="DH36" s="24"/>
      <c r="DI36" s="174"/>
      <c r="DJ36" s="425"/>
      <c r="DK36" s="425"/>
      <c r="DL36" s="425"/>
      <c r="DM36" s="173"/>
      <c r="DN36" s="121"/>
      <c r="DO36" s="55"/>
      <c r="DP36" s="121"/>
      <c r="DQ36" s="55"/>
      <c r="DR36" s="121"/>
      <c r="DS36" s="55"/>
      <c r="DT36" s="121"/>
      <c r="DU36" s="55"/>
      <c r="DV36" s="121"/>
      <c r="DW36" s="55"/>
      <c r="DX36" s="162">
        <f t="shared" si="40"/>
        <v>0</v>
      </c>
      <c r="DY36" s="163">
        <f t="shared" si="41"/>
        <v>0</v>
      </c>
      <c r="DZ36" s="25"/>
      <c r="ED36" s="24"/>
      <c r="EE36" s="174"/>
      <c r="EF36" s="425"/>
      <c r="EG36" s="425"/>
      <c r="EH36" s="425"/>
      <c r="EI36" s="173"/>
      <c r="EJ36" s="121"/>
      <c r="EK36" s="55"/>
      <c r="EL36" s="121"/>
      <c r="EM36" s="55"/>
      <c r="EN36" s="121"/>
      <c r="EO36" s="55"/>
      <c r="EP36" s="121"/>
      <c r="EQ36" s="55"/>
      <c r="ER36" s="121"/>
      <c r="ES36" s="55"/>
      <c r="ET36" s="162">
        <f t="shared" si="42"/>
        <v>0</v>
      </c>
      <c r="EU36" s="163">
        <f t="shared" si="43"/>
        <v>0</v>
      </c>
      <c r="EV36" s="25"/>
      <c r="EZ36" s="24"/>
      <c r="FA36" s="174"/>
      <c r="FB36" s="425"/>
      <c r="FC36" s="425"/>
      <c r="FD36" s="425"/>
      <c r="FE36" s="173"/>
      <c r="FF36" s="121"/>
      <c r="FG36" s="55"/>
      <c r="FH36" s="121"/>
      <c r="FI36" s="55"/>
      <c r="FJ36" s="121"/>
      <c r="FK36" s="55"/>
      <c r="FL36" s="121"/>
      <c r="FM36" s="55"/>
      <c r="FN36" s="121"/>
      <c r="FO36" s="55"/>
      <c r="FP36" s="162">
        <f t="shared" si="44"/>
        <v>0</v>
      </c>
      <c r="FQ36" s="163">
        <f t="shared" si="45"/>
        <v>0</v>
      </c>
      <c r="FR36" s="25"/>
      <c r="FV36" s="24"/>
      <c r="FW36" s="174"/>
      <c r="FX36" s="425"/>
      <c r="FY36" s="425"/>
      <c r="FZ36" s="425"/>
      <c r="GA36" s="173"/>
      <c r="GB36" s="121"/>
      <c r="GC36" s="55"/>
      <c r="GD36" s="121"/>
      <c r="GE36" s="55"/>
      <c r="GF36" s="121"/>
      <c r="GG36" s="55"/>
      <c r="GH36" s="121"/>
      <c r="GI36" s="55"/>
      <c r="GJ36" s="121"/>
      <c r="GK36" s="55"/>
      <c r="GL36" s="162">
        <f t="shared" si="46"/>
        <v>0</v>
      </c>
      <c r="GM36" s="163">
        <f t="shared" si="47"/>
        <v>0</v>
      </c>
      <c r="GN36" s="25"/>
      <c r="GR36" s="24"/>
      <c r="GS36" s="174"/>
      <c r="GT36" s="425"/>
      <c r="GU36" s="425"/>
      <c r="GV36" s="425"/>
      <c r="GW36" s="173"/>
      <c r="GX36" s="121"/>
      <c r="GY36" s="55"/>
      <c r="GZ36" s="121"/>
      <c r="HA36" s="55"/>
      <c r="HB36" s="121"/>
      <c r="HC36" s="55"/>
      <c r="HD36" s="121"/>
      <c r="HE36" s="55"/>
      <c r="HF36" s="121"/>
      <c r="HG36" s="55"/>
      <c r="HH36" s="162">
        <f t="shared" si="48"/>
        <v>0</v>
      </c>
      <c r="HI36" s="163">
        <f t="shared" si="49"/>
        <v>0</v>
      </c>
      <c r="HJ36" s="25"/>
    </row>
    <row r="37" spans="2:218" ht="14.15" customHeight="1" x14ac:dyDescent="0.3">
      <c r="B37" s="24"/>
      <c r="C37" s="167"/>
      <c r="D37" s="168"/>
      <c r="E37" s="169"/>
      <c r="F37" s="169"/>
      <c r="G37" s="169"/>
      <c r="H37" s="191"/>
      <c r="I37" s="191"/>
      <c r="J37" s="191"/>
      <c r="K37" s="191"/>
      <c r="L37" s="191"/>
      <c r="M37" s="191"/>
      <c r="N37" s="191"/>
      <c r="O37" s="191"/>
      <c r="P37" s="191"/>
      <c r="Q37" s="191"/>
      <c r="R37" s="191"/>
      <c r="S37" s="192"/>
      <c r="T37" s="25"/>
      <c r="X37" s="24"/>
      <c r="Y37" s="167"/>
      <c r="Z37" s="168"/>
      <c r="AA37" s="169"/>
      <c r="AB37" s="169"/>
      <c r="AC37" s="169"/>
      <c r="AD37" s="191"/>
      <c r="AE37" s="191"/>
      <c r="AF37" s="191"/>
      <c r="AG37" s="191"/>
      <c r="AH37" s="191"/>
      <c r="AI37" s="191"/>
      <c r="AJ37" s="191"/>
      <c r="AK37" s="191"/>
      <c r="AL37" s="191"/>
      <c r="AM37" s="191"/>
      <c r="AN37" s="191"/>
      <c r="AO37" s="192"/>
      <c r="AP37" s="25"/>
      <c r="AT37" s="24"/>
      <c r="AU37" s="167"/>
      <c r="AV37" s="168"/>
      <c r="AW37" s="169"/>
      <c r="AX37" s="169"/>
      <c r="AY37" s="169"/>
      <c r="AZ37" s="191"/>
      <c r="BA37" s="191"/>
      <c r="BB37" s="191"/>
      <c r="BC37" s="191"/>
      <c r="BD37" s="191"/>
      <c r="BE37" s="191"/>
      <c r="BF37" s="191"/>
      <c r="BG37" s="191"/>
      <c r="BH37" s="191"/>
      <c r="BI37" s="191"/>
      <c r="BJ37" s="191"/>
      <c r="BK37" s="192"/>
      <c r="BL37" s="25"/>
      <c r="BP37" s="24"/>
      <c r="BQ37" s="167"/>
      <c r="BR37" s="168"/>
      <c r="BS37" s="169"/>
      <c r="BT37" s="169"/>
      <c r="BU37" s="169"/>
      <c r="BV37" s="191"/>
      <c r="BW37" s="191"/>
      <c r="BX37" s="191"/>
      <c r="BY37" s="191"/>
      <c r="BZ37" s="191"/>
      <c r="CA37" s="191"/>
      <c r="CB37" s="191"/>
      <c r="CC37" s="191"/>
      <c r="CD37" s="191"/>
      <c r="CE37" s="191"/>
      <c r="CF37" s="191"/>
      <c r="CG37" s="192"/>
      <c r="CH37" s="25"/>
      <c r="CL37" s="24"/>
      <c r="CM37" s="167"/>
      <c r="CN37" s="168"/>
      <c r="CO37" s="169"/>
      <c r="CP37" s="169"/>
      <c r="CQ37" s="169"/>
      <c r="CR37" s="191"/>
      <c r="CS37" s="191"/>
      <c r="CT37" s="191"/>
      <c r="CU37" s="191"/>
      <c r="CV37" s="191"/>
      <c r="CW37" s="191"/>
      <c r="CX37" s="191"/>
      <c r="CY37" s="191"/>
      <c r="CZ37" s="191"/>
      <c r="DA37" s="191"/>
      <c r="DB37" s="191"/>
      <c r="DC37" s="192"/>
      <c r="DD37" s="25"/>
      <c r="DH37" s="24"/>
      <c r="DI37" s="167"/>
      <c r="DJ37" s="168"/>
      <c r="DK37" s="169"/>
      <c r="DL37" s="169"/>
      <c r="DM37" s="169"/>
      <c r="DN37" s="191"/>
      <c r="DO37" s="191"/>
      <c r="DP37" s="191"/>
      <c r="DQ37" s="191"/>
      <c r="DR37" s="191"/>
      <c r="DS37" s="191"/>
      <c r="DT37" s="191"/>
      <c r="DU37" s="191"/>
      <c r="DV37" s="191"/>
      <c r="DW37" s="191"/>
      <c r="DX37" s="191"/>
      <c r="DY37" s="192"/>
      <c r="DZ37" s="25"/>
      <c r="ED37" s="24"/>
      <c r="EE37" s="167"/>
      <c r="EF37" s="168"/>
      <c r="EG37" s="169"/>
      <c r="EH37" s="169"/>
      <c r="EI37" s="169"/>
      <c r="EJ37" s="191"/>
      <c r="EK37" s="191"/>
      <c r="EL37" s="191"/>
      <c r="EM37" s="191"/>
      <c r="EN37" s="191"/>
      <c r="EO37" s="191"/>
      <c r="EP37" s="191"/>
      <c r="EQ37" s="191"/>
      <c r="ER37" s="191"/>
      <c r="ES37" s="191"/>
      <c r="ET37" s="191"/>
      <c r="EU37" s="192"/>
      <c r="EV37" s="25"/>
      <c r="EZ37" s="24"/>
      <c r="FA37" s="167"/>
      <c r="FB37" s="168"/>
      <c r="FC37" s="169"/>
      <c r="FD37" s="169"/>
      <c r="FE37" s="169"/>
      <c r="FF37" s="191"/>
      <c r="FG37" s="191"/>
      <c r="FH37" s="191"/>
      <c r="FI37" s="191"/>
      <c r="FJ37" s="191"/>
      <c r="FK37" s="191"/>
      <c r="FL37" s="191"/>
      <c r="FM37" s="191"/>
      <c r="FN37" s="191"/>
      <c r="FO37" s="191"/>
      <c r="FP37" s="191"/>
      <c r="FQ37" s="192"/>
      <c r="FR37" s="25"/>
      <c r="FV37" s="24"/>
      <c r="FW37" s="167"/>
      <c r="FX37" s="168"/>
      <c r="FY37" s="169"/>
      <c r="FZ37" s="169"/>
      <c r="GA37" s="169"/>
      <c r="GB37" s="191"/>
      <c r="GC37" s="191"/>
      <c r="GD37" s="191"/>
      <c r="GE37" s="191"/>
      <c r="GF37" s="191"/>
      <c r="GG37" s="191"/>
      <c r="GH37" s="191"/>
      <c r="GI37" s="191"/>
      <c r="GJ37" s="191"/>
      <c r="GK37" s="191"/>
      <c r="GL37" s="191"/>
      <c r="GM37" s="192"/>
      <c r="GN37" s="25"/>
      <c r="GR37" s="24"/>
      <c r="GS37" s="167"/>
      <c r="GT37" s="168"/>
      <c r="GU37" s="169"/>
      <c r="GV37" s="169"/>
      <c r="GW37" s="169"/>
      <c r="GX37" s="191"/>
      <c r="GY37" s="191"/>
      <c r="GZ37" s="191"/>
      <c r="HA37" s="191"/>
      <c r="HB37" s="191"/>
      <c r="HC37" s="191"/>
      <c r="HD37" s="191"/>
      <c r="HE37" s="191"/>
      <c r="HF37" s="191"/>
      <c r="HG37" s="191"/>
      <c r="HH37" s="191"/>
      <c r="HI37" s="192"/>
      <c r="HJ37" s="25"/>
    </row>
    <row r="38" spans="2:218" s="8" customFormat="1" ht="22" customHeight="1" x14ac:dyDescent="0.35">
      <c r="B38" s="26"/>
      <c r="C38" s="545" t="s">
        <v>199</v>
      </c>
      <c r="D38" s="546"/>
      <c r="E38" s="546"/>
      <c r="F38" s="546"/>
      <c r="G38" s="547"/>
      <c r="H38" s="156">
        <f>SUM(H33:H36)</f>
        <v>0</v>
      </c>
      <c r="I38" s="30">
        <f t="shared" ref="I38:S38" si="50">SUM(I33:I36)</f>
        <v>0</v>
      </c>
      <c r="J38" s="29">
        <f t="shared" si="50"/>
        <v>0</v>
      </c>
      <c r="K38" s="30">
        <f t="shared" si="50"/>
        <v>0</v>
      </c>
      <c r="L38" s="29">
        <f t="shared" si="50"/>
        <v>0</v>
      </c>
      <c r="M38" s="30">
        <f t="shared" si="50"/>
        <v>0</v>
      </c>
      <c r="N38" s="29">
        <f t="shared" si="50"/>
        <v>0</v>
      </c>
      <c r="O38" s="30">
        <f t="shared" si="50"/>
        <v>0</v>
      </c>
      <c r="P38" s="29">
        <f t="shared" si="50"/>
        <v>0</v>
      </c>
      <c r="Q38" s="30">
        <f t="shared" si="50"/>
        <v>0</v>
      </c>
      <c r="R38" s="31">
        <f t="shared" si="50"/>
        <v>0</v>
      </c>
      <c r="S38" s="30">
        <f t="shared" si="50"/>
        <v>0</v>
      </c>
      <c r="T38" s="27"/>
      <c r="X38" s="26"/>
      <c r="Y38" s="545" t="s">
        <v>199</v>
      </c>
      <c r="Z38" s="546"/>
      <c r="AA38" s="546"/>
      <c r="AB38" s="546"/>
      <c r="AC38" s="547"/>
      <c r="AD38" s="156">
        <f>SUM(AD33:AD36)</f>
        <v>0</v>
      </c>
      <c r="AE38" s="30">
        <f t="shared" ref="AE38:AO38" si="51">SUM(AE33:AE36)</f>
        <v>0</v>
      </c>
      <c r="AF38" s="29">
        <f t="shared" si="51"/>
        <v>0</v>
      </c>
      <c r="AG38" s="30">
        <f t="shared" si="51"/>
        <v>0</v>
      </c>
      <c r="AH38" s="29">
        <f t="shared" si="51"/>
        <v>0</v>
      </c>
      <c r="AI38" s="30">
        <f t="shared" si="51"/>
        <v>0</v>
      </c>
      <c r="AJ38" s="29">
        <f t="shared" si="51"/>
        <v>0</v>
      </c>
      <c r="AK38" s="30">
        <f t="shared" si="51"/>
        <v>0</v>
      </c>
      <c r="AL38" s="29">
        <f t="shared" si="51"/>
        <v>0</v>
      </c>
      <c r="AM38" s="30">
        <f t="shared" si="51"/>
        <v>0</v>
      </c>
      <c r="AN38" s="31">
        <f t="shared" si="51"/>
        <v>0</v>
      </c>
      <c r="AO38" s="30">
        <f t="shared" si="51"/>
        <v>0</v>
      </c>
      <c r="AP38" s="27"/>
      <c r="AT38" s="26"/>
      <c r="AU38" s="545" t="s">
        <v>199</v>
      </c>
      <c r="AV38" s="546"/>
      <c r="AW38" s="546"/>
      <c r="AX38" s="546"/>
      <c r="AY38" s="547"/>
      <c r="AZ38" s="156">
        <f>SUM(AZ33:AZ36)</f>
        <v>0</v>
      </c>
      <c r="BA38" s="30">
        <f t="shared" ref="BA38:BK38" si="52">SUM(BA33:BA36)</f>
        <v>0</v>
      </c>
      <c r="BB38" s="29">
        <f t="shared" si="52"/>
        <v>0</v>
      </c>
      <c r="BC38" s="30">
        <f t="shared" si="52"/>
        <v>0</v>
      </c>
      <c r="BD38" s="29">
        <f t="shared" si="52"/>
        <v>0</v>
      </c>
      <c r="BE38" s="30">
        <f t="shared" si="52"/>
        <v>0</v>
      </c>
      <c r="BF38" s="29">
        <f t="shared" si="52"/>
        <v>0</v>
      </c>
      <c r="BG38" s="30">
        <f t="shared" si="52"/>
        <v>0</v>
      </c>
      <c r="BH38" s="29">
        <f t="shared" si="52"/>
        <v>0</v>
      </c>
      <c r="BI38" s="30">
        <f t="shared" si="52"/>
        <v>0</v>
      </c>
      <c r="BJ38" s="31">
        <f t="shared" si="52"/>
        <v>0</v>
      </c>
      <c r="BK38" s="30">
        <f t="shared" si="52"/>
        <v>0</v>
      </c>
      <c r="BL38" s="27"/>
      <c r="BP38" s="26"/>
      <c r="BQ38" s="545" t="s">
        <v>199</v>
      </c>
      <c r="BR38" s="546"/>
      <c r="BS38" s="546"/>
      <c r="BT38" s="546"/>
      <c r="BU38" s="547"/>
      <c r="BV38" s="156">
        <f>SUM(BV33:BV36)</f>
        <v>0</v>
      </c>
      <c r="BW38" s="30">
        <f t="shared" ref="BW38:CG38" si="53">SUM(BW33:BW36)</f>
        <v>0</v>
      </c>
      <c r="BX38" s="29">
        <f t="shared" si="53"/>
        <v>0</v>
      </c>
      <c r="BY38" s="30">
        <f t="shared" si="53"/>
        <v>0</v>
      </c>
      <c r="BZ38" s="29">
        <f t="shared" si="53"/>
        <v>0</v>
      </c>
      <c r="CA38" s="30">
        <f t="shared" si="53"/>
        <v>0</v>
      </c>
      <c r="CB38" s="29">
        <f t="shared" si="53"/>
        <v>0</v>
      </c>
      <c r="CC38" s="30">
        <f t="shared" si="53"/>
        <v>0</v>
      </c>
      <c r="CD38" s="29">
        <f t="shared" si="53"/>
        <v>0</v>
      </c>
      <c r="CE38" s="30">
        <f t="shared" si="53"/>
        <v>0</v>
      </c>
      <c r="CF38" s="31">
        <f t="shared" si="53"/>
        <v>0</v>
      </c>
      <c r="CG38" s="30">
        <f t="shared" si="53"/>
        <v>0</v>
      </c>
      <c r="CH38" s="27"/>
      <c r="CL38" s="26"/>
      <c r="CM38" s="545" t="s">
        <v>199</v>
      </c>
      <c r="CN38" s="546"/>
      <c r="CO38" s="546"/>
      <c r="CP38" s="546"/>
      <c r="CQ38" s="547"/>
      <c r="CR38" s="156">
        <f>SUM(CR33:CR36)</f>
        <v>0</v>
      </c>
      <c r="CS38" s="30">
        <f t="shared" ref="CS38:DC38" si="54">SUM(CS33:CS36)</f>
        <v>0</v>
      </c>
      <c r="CT38" s="29">
        <f t="shared" si="54"/>
        <v>0</v>
      </c>
      <c r="CU38" s="30">
        <f t="shared" si="54"/>
        <v>0</v>
      </c>
      <c r="CV38" s="29">
        <f t="shared" si="54"/>
        <v>0</v>
      </c>
      <c r="CW38" s="30">
        <f t="shared" si="54"/>
        <v>0</v>
      </c>
      <c r="CX38" s="29">
        <f t="shared" si="54"/>
        <v>0</v>
      </c>
      <c r="CY38" s="30">
        <f t="shared" si="54"/>
        <v>0</v>
      </c>
      <c r="CZ38" s="29">
        <f t="shared" si="54"/>
        <v>0</v>
      </c>
      <c r="DA38" s="30">
        <f t="shared" si="54"/>
        <v>0</v>
      </c>
      <c r="DB38" s="31">
        <f t="shared" si="54"/>
        <v>0</v>
      </c>
      <c r="DC38" s="30">
        <f t="shared" si="54"/>
        <v>0</v>
      </c>
      <c r="DD38" s="27"/>
      <c r="DH38" s="26"/>
      <c r="DI38" s="545" t="s">
        <v>199</v>
      </c>
      <c r="DJ38" s="546"/>
      <c r="DK38" s="546"/>
      <c r="DL38" s="546"/>
      <c r="DM38" s="547"/>
      <c r="DN38" s="156">
        <f>SUM(DN33:DN36)</f>
        <v>0</v>
      </c>
      <c r="DO38" s="30">
        <f t="shared" ref="DO38:DY38" si="55">SUM(DO33:DO36)</f>
        <v>0</v>
      </c>
      <c r="DP38" s="29">
        <f t="shared" si="55"/>
        <v>0</v>
      </c>
      <c r="DQ38" s="30">
        <f t="shared" si="55"/>
        <v>0</v>
      </c>
      <c r="DR38" s="29">
        <f t="shared" si="55"/>
        <v>0</v>
      </c>
      <c r="DS38" s="30">
        <f t="shared" si="55"/>
        <v>0</v>
      </c>
      <c r="DT38" s="29">
        <f t="shared" si="55"/>
        <v>0</v>
      </c>
      <c r="DU38" s="30">
        <f t="shared" si="55"/>
        <v>0</v>
      </c>
      <c r="DV38" s="29">
        <f t="shared" si="55"/>
        <v>0</v>
      </c>
      <c r="DW38" s="30">
        <f t="shared" si="55"/>
        <v>0</v>
      </c>
      <c r="DX38" s="31">
        <f t="shared" si="55"/>
        <v>0</v>
      </c>
      <c r="DY38" s="30">
        <f t="shared" si="55"/>
        <v>0</v>
      </c>
      <c r="DZ38" s="27"/>
      <c r="ED38" s="26"/>
      <c r="EE38" s="545" t="s">
        <v>199</v>
      </c>
      <c r="EF38" s="546"/>
      <c r="EG38" s="546"/>
      <c r="EH38" s="546"/>
      <c r="EI38" s="547"/>
      <c r="EJ38" s="156">
        <f>SUM(EJ33:EJ36)</f>
        <v>0</v>
      </c>
      <c r="EK38" s="30">
        <f t="shared" ref="EK38:EU38" si="56">SUM(EK33:EK36)</f>
        <v>0</v>
      </c>
      <c r="EL38" s="29">
        <f t="shared" si="56"/>
        <v>0</v>
      </c>
      <c r="EM38" s="30">
        <f t="shared" si="56"/>
        <v>0</v>
      </c>
      <c r="EN38" s="29">
        <f t="shared" si="56"/>
        <v>0</v>
      </c>
      <c r="EO38" s="30">
        <f t="shared" si="56"/>
        <v>0</v>
      </c>
      <c r="EP38" s="29">
        <f t="shared" si="56"/>
        <v>0</v>
      </c>
      <c r="EQ38" s="30">
        <f t="shared" si="56"/>
        <v>0</v>
      </c>
      <c r="ER38" s="29">
        <f t="shared" si="56"/>
        <v>0</v>
      </c>
      <c r="ES38" s="30">
        <f t="shared" si="56"/>
        <v>0</v>
      </c>
      <c r="ET38" s="31">
        <f t="shared" si="56"/>
        <v>0</v>
      </c>
      <c r="EU38" s="30">
        <f t="shared" si="56"/>
        <v>0</v>
      </c>
      <c r="EV38" s="27"/>
      <c r="EZ38" s="26"/>
      <c r="FA38" s="545" t="s">
        <v>199</v>
      </c>
      <c r="FB38" s="546"/>
      <c r="FC38" s="546"/>
      <c r="FD38" s="546"/>
      <c r="FE38" s="547"/>
      <c r="FF38" s="156">
        <f>SUM(FF33:FF36)</f>
        <v>0</v>
      </c>
      <c r="FG38" s="30">
        <f t="shared" ref="FG38:FQ38" si="57">SUM(FG33:FG36)</f>
        <v>0</v>
      </c>
      <c r="FH38" s="29">
        <f t="shared" si="57"/>
        <v>0</v>
      </c>
      <c r="FI38" s="30">
        <f t="shared" si="57"/>
        <v>0</v>
      </c>
      <c r="FJ38" s="29">
        <f t="shared" si="57"/>
        <v>0</v>
      </c>
      <c r="FK38" s="30">
        <f t="shared" si="57"/>
        <v>0</v>
      </c>
      <c r="FL38" s="29">
        <f t="shared" si="57"/>
        <v>0</v>
      </c>
      <c r="FM38" s="30">
        <f t="shared" si="57"/>
        <v>0</v>
      </c>
      <c r="FN38" s="29">
        <f t="shared" si="57"/>
        <v>0</v>
      </c>
      <c r="FO38" s="30">
        <f t="shared" si="57"/>
        <v>0</v>
      </c>
      <c r="FP38" s="31">
        <f t="shared" si="57"/>
        <v>0</v>
      </c>
      <c r="FQ38" s="30">
        <f t="shared" si="57"/>
        <v>0</v>
      </c>
      <c r="FR38" s="27"/>
      <c r="FV38" s="26"/>
      <c r="FW38" s="545" t="s">
        <v>199</v>
      </c>
      <c r="FX38" s="546"/>
      <c r="FY38" s="546"/>
      <c r="FZ38" s="546"/>
      <c r="GA38" s="547"/>
      <c r="GB38" s="156">
        <f>SUM(GB33:GB36)</f>
        <v>0</v>
      </c>
      <c r="GC38" s="30">
        <f t="shared" ref="GC38:GM38" si="58">SUM(GC33:GC36)</f>
        <v>0</v>
      </c>
      <c r="GD38" s="29">
        <f t="shared" si="58"/>
        <v>0</v>
      </c>
      <c r="GE38" s="30">
        <f t="shared" si="58"/>
        <v>0</v>
      </c>
      <c r="GF38" s="29">
        <f t="shared" si="58"/>
        <v>0</v>
      </c>
      <c r="GG38" s="30">
        <f t="shared" si="58"/>
        <v>0</v>
      </c>
      <c r="GH38" s="29">
        <f t="shared" si="58"/>
        <v>0</v>
      </c>
      <c r="GI38" s="30">
        <f t="shared" si="58"/>
        <v>0</v>
      </c>
      <c r="GJ38" s="29">
        <f t="shared" si="58"/>
        <v>0</v>
      </c>
      <c r="GK38" s="30">
        <f t="shared" si="58"/>
        <v>0</v>
      </c>
      <c r="GL38" s="31">
        <f t="shared" si="58"/>
        <v>0</v>
      </c>
      <c r="GM38" s="30">
        <f t="shared" si="58"/>
        <v>0</v>
      </c>
      <c r="GN38" s="27"/>
      <c r="GR38" s="26"/>
      <c r="GS38" s="545" t="s">
        <v>199</v>
      </c>
      <c r="GT38" s="546"/>
      <c r="GU38" s="546"/>
      <c r="GV38" s="546"/>
      <c r="GW38" s="547"/>
      <c r="GX38" s="156">
        <f>SUM(GX33:GX36)</f>
        <v>0</v>
      </c>
      <c r="GY38" s="30">
        <f t="shared" ref="GY38:HI38" si="59">SUM(GY33:GY36)</f>
        <v>0</v>
      </c>
      <c r="GZ38" s="29">
        <f t="shared" si="59"/>
        <v>0</v>
      </c>
      <c r="HA38" s="30">
        <f t="shared" si="59"/>
        <v>0</v>
      </c>
      <c r="HB38" s="29">
        <f t="shared" si="59"/>
        <v>0</v>
      </c>
      <c r="HC38" s="30">
        <f t="shared" si="59"/>
        <v>0</v>
      </c>
      <c r="HD38" s="29">
        <f t="shared" si="59"/>
        <v>0</v>
      </c>
      <c r="HE38" s="30">
        <f t="shared" si="59"/>
        <v>0</v>
      </c>
      <c r="HF38" s="29">
        <f t="shared" si="59"/>
        <v>0</v>
      </c>
      <c r="HG38" s="30">
        <f t="shared" si="59"/>
        <v>0</v>
      </c>
      <c r="HH38" s="31">
        <f t="shared" si="59"/>
        <v>0</v>
      </c>
      <c r="HI38" s="30">
        <f t="shared" si="59"/>
        <v>0</v>
      </c>
      <c r="HJ38" s="27"/>
    </row>
    <row r="39" spans="2:218" ht="20.149999999999999" customHeight="1" x14ac:dyDescent="0.3">
      <c r="B39" s="24"/>
      <c r="C39" s="175"/>
      <c r="D39" s="176"/>
      <c r="E39" s="176"/>
      <c r="F39" s="176"/>
      <c r="G39" s="176"/>
      <c r="H39" s="190"/>
      <c r="I39" s="115"/>
      <c r="J39" s="115"/>
      <c r="K39" s="115"/>
      <c r="L39" s="115"/>
      <c r="M39" s="115"/>
      <c r="N39" s="115"/>
      <c r="O39" s="115"/>
      <c r="P39" s="115"/>
      <c r="Q39" s="115"/>
      <c r="R39" s="114"/>
      <c r="S39" s="116"/>
      <c r="T39" s="25"/>
      <c r="X39" s="24"/>
      <c r="Y39" s="175"/>
      <c r="Z39" s="176"/>
      <c r="AA39" s="176"/>
      <c r="AB39" s="176"/>
      <c r="AC39" s="176"/>
      <c r="AD39" s="190"/>
      <c r="AE39" s="115"/>
      <c r="AF39" s="115"/>
      <c r="AG39" s="115"/>
      <c r="AH39" s="115"/>
      <c r="AI39" s="115"/>
      <c r="AJ39" s="115"/>
      <c r="AK39" s="115"/>
      <c r="AL39" s="115"/>
      <c r="AM39" s="115"/>
      <c r="AN39" s="114"/>
      <c r="AO39" s="116"/>
      <c r="AP39" s="25"/>
      <c r="AT39" s="24"/>
      <c r="AU39" s="175"/>
      <c r="AV39" s="176"/>
      <c r="AW39" s="176"/>
      <c r="AX39" s="176"/>
      <c r="AY39" s="176"/>
      <c r="AZ39" s="190"/>
      <c r="BA39" s="115"/>
      <c r="BB39" s="115"/>
      <c r="BC39" s="115"/>
      <c r="BD39" s="115"/>
      <c r="BE39" s="115"/>
      <c r="BF39" s="115"/>
      <c r="BG39" s="115"/>
      <c r="BH39" s="115"/>
      <c r="BI39" s="115"/>
      <c r="BJ39" s="114"/>
      <c r="BK39" s="116"/>
      <c r="BL39" s="25"/>
      <c r="BP39" s="24"/>
      <c r="BQ39" s="175"/>
      <c r="BR39" s="176"/>
      <c r="BS39" s="176"/>
      <c r="BT39" s="176"/>
      <c r="BU39" s="176"/>
      <c r="BV39" s="190"/>
      <c r="BW39" s="115"/>
      <c r="BX39" s="115"/>
      <c r="BY39" s="115"/>
      <c r="BZ39" s="115"/>
      <c r="CA39" s="115"/>
      <c r="CB39" s="115"/>
      <c r="CC39" s="115"/>
      <c r="CD39" s="115"/>
      <c r="CE39" s="115"/>
      <c r="CF39" s="114"/>
      <c r="CG39" s="116"/>
      <c r="CH39" s="25"/>
      <c r="CL39" s="24"/>
      <c r="CM39" s="175"/>
      <c r="CN39" s="176"/>
      <c r="CO39" s="176"/>
      <c r="CP39" s="176"/>
      <c r="CQ39" s="176"/>
      <c r="CR39" s="190"/>
      <c r="CS39" s="115"/>
      <c r="CT39" s="115"/>
      <c r="CU39" s="115"/>
      <c r="CV39" s="115"/>
      <c r="CW39" s="115"/>
      <c r="CX39" s="115"/>
      <c r="CY39" s="115"/>
      <c r="CZ39" s="115"/>
      <c r="DA39" s="115"/>
      <c r="DB39" s="114"/>
      <c r="DC39" s="116"/>
      <c r="DD39" s="25"/>
      <c r="DH39" s="24"/>
      <c r="DI39" s="175"/>
      <c r="DJ39" s="176"/>
      <c r="DK39" s="176"/>
      <c r="DL39" s="176"/>
      <c r="DM39" s="176"/>
      <c r="DN39" s="190"/>
      <c r="DO39" s="115"/>
      <c r="DP39" s="115"/>
      <c r="DQ39" s="115"/>
      <c r="DR39" s="115"/>
      <c r="DS39" s="115"/>
      <c r="DT39" s="115"/>
      <c r="DU39" s="115"/>
      <c r="DV39" s="115"/>
      <c r="DW39" s="115"/>
      <c r="DX39" s="114"/>
      <c r="DY39" s="116"/>
      <c r="DZ39" s="25"/>
      <c r="ED39" s="24"/>
      <c r="EE39" s="175"/>
      <c r="EF39" s="176"/>
      <c r="EG39" s="176"/>
      <c r="EH39" s="176"/>
      <c r="EI39" s="176"/>
      <c r="EJ39" s="190"/>
      <c r="EK39" s="115"/>
      <c r="EL39" s="115"/>
      <c r="EM39" s="115"/>
      <c r="EN39" s="115"/>
      <c r="EO39" s="115"/>
      <c r="EP39" s="115"/>
      <c r="EQ39" s="115"/>
      <c r="ER39" s="115"/>
      <c r="ES39" s="115"/>
      <c r="ET39" s="114"/>
      <c r="EU39" s="116"/>
      <c r="EV39" s="25"/>
      <c r="EZ39" s="24"/>
      <c r="FA39" s="175"/>
      <c r="FB39" s="176"/>
      <c r="FC39" s="176"/>
      <c r="FD39" s="176"/>
      <c r="FE39" s="176"/>
      <c r="FF39" s="190"/>
      <c r="FG39" s="115"/>
      <c r="FH39" s="115"/>
      <c r="FI39" s="115"/>
      <c r="FJ39" s="115"/>
      <c r="FK39" s="115"/>
      <c r="FL39" s="115"/>
      <c r="FM39" s="115"/>
      <c r="FN39" s="115"/>
      <c r="FO39" s="115"/>
      <c r="FP39" s="114"/>
      <c r="FQ39" s="116"/>
      <c r="FR39" s="25"/>
      <c r="FV39" s="24"/>
      <c r="FW39" s="175"/>
      <c r="FX39" s="176"/>
      <c r="FY39" s="176"/>
      <c r="FZ39" s="176"/>
      <c r="GA39" s="176"/>
      <c r="GB39" s="190"/>
      <c r="GC39" s="115"/>
      <c r="GD39" s="115"/>
      <c r="GE39" s="115"/>
      <c r="GF39" s="115"/>
      <c r="GG39" s="115"/>
      <c r="GH39" s="115"/>
      <c r="GI39" s="115"/>
      <c r="GJ39" s="115"/>
      <c r="GK39" s="115"/>
      <c r="GL39" s="114"/>
      <c r="GM39" s="116"/>
      <c r="GN39" s="25"/>
      <c r="GR39" s="24"/>
      <c r="GS39" s="175"/>
      <c r="GT39" s="176"/>
      <c r="GU39" s="176"/>
      <c r="GV39" s="176"/>
      <c r="GW39" s="176"/>
      <c r="GX39" s="190"/>
      <c r="GY39" s="115"/>
      <c r="GZ39" s="115"/>
      <c r="HA39" s="115"/>
      <c r="HB39" s="115"/>
      <c r="HC39" s="115"/>
      <c r="HD39" s="115"/>
      <c r="HE39" s="115"/>
      <c r="HF39" s="115"/>
      <c r="HG39" s="115"/>
      <c r="HH39" s="114"/>
      <c r="HI39" s="116"/>
      <c r="HJ39" s="25"/>
    </row>
    <row r="40" spans="2:218" ht="24" customHeight="1" x14ac:dyDescent="0.3">
      <c r="B40" s="24"/>
      <c r="C40" s="158" t="s">
        <v>200</v>
      </c>
      <c r="D40" s="540" t="s">
        <v>201</v>
      </c>
      <c r="E40" s="540"/>
      <c r="F40" s="540"/>
      <c r="G40" s="541"/>
      <c r="H40" s="121"/>
      <c r="I40" s="55"/>
      <c r="J40" s="121"/>
      <c r="K40" s="55"/>
      <c r="L40" s="121"/>
      <c r="M40" s="55"/>
      <c r="N40" s="121"/>
      <c r="O40" s="55"/>
      <c r="P40" s="121"/>
      <c r="Q40" s="55"/>
      <c r="R40" s="162">
        <f>SUM(H40,J40,L40,N40,P40)</f>
        <v>0</v>
      </c>
      <c r="S40" s="163">
        <f t="shared" ref="S40:S46" si="60">SUM(I40,K40,M40,O40,Q40)</f>
        <v>0</v>
      </c>
      <c r="T40" s="25"/>
      <c r="X40" s="24"/>
      <c r="Y40" s="158" t="s">
        <v>200</v>
      </c>
      <c r="Z40" s="540" t="s">
        <v>201</v>
      </c>
      <c r="AA40" s="540"/>
      <c r="AB40" s="540"/>
      <c r="AC40" s="541"/>
      <c r="AD40" s="121"/>
      <c r="AE40" s="55"/>
      <c r="AF40" s="121"/>
      <c r="AG40" s="55"/>
      <c r="AH40" s="121"/>
      <c r="AI40" s="55"/>
      <c r="AJ40" s="121"/>
      <c r="AK40" s="55"/>
      <c r="AL40" s="121"/>
      <c r="AM40" s="55"/>
      <c r="AN40" s="162">
        <f>SUM(AD40,AF40,AH40,AJ40,AL40)</f>
        <v>0</v>
      </c>
      <c r="AO40" s="163">
        <f t="shared" ref="AO40:AO46" si="61">SUM(AE40,AG40,AI40,AK40,AM40)</f>
        <v>0</v>
      </c>
      <c r="AP40" s="25"/>
      <c r="AT40" s="24"/>
      <c r="AU40" s="158" t="s">
        <v>200</v>
      </c>
      <c r="AV40" s="540" t="s">
        <v>201</v>
      </c>
      <c r="AW40" s="540"/>
      <c r="AX40" s="540"/>
      <c r="AY40" s="541"/>
      <c r="AZ40" s="121"/>
      <c r="BA40" s="55"/>
      <c r="BB40" s="121"/>
      <c r="BC40" s="55"/>
      <c r="BD40" s="121"/>
      <c r="BE40" s="55"/>
      <c r="BF40" s="121"/>
      <c r="BG40" s="55"/>
      <c r="BH40" s="121"/>
      <c r="BI40" s="55"/>
      <c r="BJ40" s="162">
        <f>SUM(AZ40,BB40,BD40,BF40,BH40)</f>
        <v>0</v>
      </c>
      <c r="BK40" s="163">
        <f t="shared" ref="BK40:BK46" si="62">SUM(BA40,BC40,BE40,BG40,BI40)</f>
        <v>0</v>
      </c>
      <c r="BL40" s="25"/>
      <c r="BP40" s="24"/>
      <c r="BQ40" s="158" t="s">
        <v>200</v>
      </c>
      <c r="BR40" s="540" t="s">
        <v>201</v>
      </c>
      <c r="BS40" s="540"/>
      <c r="BT40" s="540"/>
      <c r="BU40" s="541"/>
      <c r="BV40" s="121"/>
      <c r="BW40" s="55"/>
      <c r="BX40" s="121"/>
      <c r="BY40" s="55"/>
      <c r="BZ40" s="121"/>
      <c r="CA40" s="55"/>
      <c r="CB40" s="121"/>
      <c r="CC40" s="55"/>
      <c r="CD40" s="121"/>
      <c r="CE40" s="55"/>
      <c r="CF40" s="162">
        <f>SUM(BV40,BX40,BZ40,CB40,CD40)</f>
        <v>0</v>
      </c>
      <c r="CG40" s="163">
        <f t="shared" ref="CG40:CG46" si="63">SUM(BW40,BY40,CA40,CC40,CE40)</f>
        <v>0</v>
      </c>
      <c r="CH40" s="25"/>
      <c r="CL40" s="24"/>
      <c r="CM40" s="158" t="s">
        <v>200</v>
      </c>
      <c r="CN40" s="540" t="s">
        <v>201</v>
      </c>
      <c r="CO40" s="540"/>
      <c r="CP40" s="540"/>
      <c r="CQ40" s="541"/>
      <c r="CR40" s="121"/>
      <c r="CS40" s="55"/>
      <c r="CT40" s="121"/>
      <c r="CU40" s="55"/>
      <c r="CV40" s="121"/>
      <c r="CW40" s="55"/>
      <c r="CX40" s="121"/>
      <c r="CY40" s="55"/>
      <c r="CZ40" s="121"/>
      <c r="DA40" s="55"/>
      <c r="DB40" s="162">
        <f>SUM(CR40,CT40,CV40,CX40,CZ40)</f>
        <v>0</v>
      </c>
      <c r="DC40" s="163">
        <f t="shared" ref="DC40:DC46" si="64">SUM(CS40,CU40,CW40,CY40,DA40)</f>
        <v>0</v>
      </c>
      <c r="DD40" s="25"/>
      <c r="DH40" s="24"/>
      <c r="DI40" s="158" t="s">
        <v>200</v>
      </c>
      <c r="DJ40" s="540" t="s">
        <v>201</v>
      </c>
      <c r="DK40" s="540"/>
      <c r="DL40" s="540"/>
      <c r="DM40" s="541"/>
      <c r="DN40" s="121"/>
      <c r="DO40" s="55"/>
      <c r="DP40" s="121"/>
      <c r="DQ40" s="55"/>
      <c r="DR40" s="121"/>
      <c r="DS40" s="55"/>
      <c r="DT40" s="121"/>
      <c r="DU40" s="55"/>
      <c r="DV40" s="121"/>
      <c r="DW40" s="55"/>
      <c r="DX40" s="162">
        <f>SUM(DN40,DP40,DR40,DT40,DV40)</f>
        <v>0</v>
      </c>
      <c r="DY40" s="163">
        <f t="shared" ref="DY40:DY46" si="65">SUM(DO40,DQ40,DS40,DU40,DW40)</f>
        <v>0</v>
      </c>
      <c r="DZ40" s="25"/>
      <c r="ED40" s="24"/>
      <c r="EE40" s="158" t="s">
        <v>200</v>
      </c>
      <c r="EF40" s="540" t="s">
        <v>201</v>
      </c>
      <c r="EG40" s="540"/>
      <c r="EH40" s="540"/>
      <c r="EI40" s="541"/>
      <c r="EJ40" s="121"/>
      <c r="EK40" s="55"/>
      <c r="EL40" s="121"/>
      <c r="EM40" s="55"/>
      <c r="EN40" s="121"/>
      <c r="EO40" s="55"/>
      <c r="EP40" s="121"/>
      <c r="EQ40" s="55"/>
      <c r="ER40" s="121"/>
      <c r="ES40" s="55"/>
      <c r="ET40" s="162">
        <f>SUM(EJ40,EL40,EN40,EP40,ER40)</f>
        <v>0</v>
      </c>
      <c r="EU40" s="163">
        <f t="shared" ref="EU40:EU46" si="66">SUM(EK40,EM40,EO40,EQ40,ES40)</f>
        <v>0</v>
      </c>
      <c r="EV40" s="25"/>
      <c r="EZ40" s="24"/>
      <c r="FA40" s="158" t="s">
        <v>200</v>
      </c>
      <c r="FB40" s="540" t="s">
        <v>201</v>
      </c>
      <c r="FC40" s="540"/>
      <c r="FD40" s="540"/>
      <c r="FE40" s="541"/>
      <c r="FF40" s="121"/>
      <c r="FG40" s="55"/>
      <c r="FH40" s="121"/>
      <c r="FI40" s="55"/>
      <c r="FJ40" s="121"/>
      <c r="FK40" s="55"/>
      <c r="FL40" s="121"/>
      <c r="FM40" s="55"/>
      <c r="FN40" s="121"/>
      <c r="FO40" s="55"/>
      <c r="FP40" s="162">
        <f>SUM(FF40,FH40,FJ40,FL40,FN40)</f>
        <v>0</v>
      </c>
      <c r="FQ40" s="163">
        <f t="shared" ref="FQ40:FQ46" si="67">SUM(FG40,FI40,FK40,FM40,FO40)</f>
        <v>0</v>
      </c>
      <c r="FR40" s="25"/>
      <c r="FV40" s="24"/>
      <c r="FW40" s="158" t="s">
        <v>200</v>
      </c>
      <c r="FX40" s="540" t="s">
        <v>201</v>
      </c>
      <c r="FY40" s="540"/>
      <c r="FZ40" s="540"/>
      <c r="GA40" s="541"/>
      <c r="GB40" s="121"/>
      <c r="GC40" s="55"/>
      <c r="GD40" s="121"/>
      <c r="GE40" s="55"/>
      <c r="GF40" s="121"/>
      <c r="GG40" s="55"/>
      <c r="GH40" s="121"/>
      <c r="GI40" s="55"/>
      <c r="GJ40" s="121"/>
      <c r="GK40" s="55"/>
      <c r="GL40" s="162">
        <f>SUM(GB40,GD40,GF40,GH40,GJ40)</f>
        <v>0</v>
      </c>
      <c r="GM40" s="163">
        <f t="shared" ref="GM40:GM46" si="68">SUM(GC40,GE40,GG40,GI40,GK40)</f>
        <v>0</v>
      </c>
      <c r="GN40" s="25"/>
      <c r="GR40" s="24"/>
      <c r="GS40" s="158" t="s">
        <v>200</v>
      </c>
      <c r="GT40" s="540" t="s">
        <v>201</v>
      </c>
      <c r="GU40" s="540"/>
      <c r="GV40" s="540"/>
      <c r="GW40" s="541"/>
      <c r="GX40" s="121"/>
      <c r="GY40" s="55"/>
      <c r="GZ40" s="121"/>
      <c r="HA40" s="55"/>
      <c r="HB40" s="121"/>
      <c r="HC40" s="55"/>
      <c r="HD40" s="121"/>
      <c r="HE40" s="55"/>
      <c r="HF40" s="121"/>
      <c r="HG40" s="55"/>
      <c r="HH40" s="162">
        <f>SUM(GX40,GZ40,HB40,HD40,HF40)</f>
        <v>0</v>
      </c>
      <c r="HI40" s="163">
        <f t="shared" ref="HI40:HI46" si="69">SUM(GY40,HA40,HC40,HE40,HG40)</f>
        <v>0</v>
      </c>
      <c r="HJ40" s="25"/>
    </row>
    <row r="41" spans="2:218" ht="24" customHeight="1" x14ac:dyDescent="0.3">
      <c r="B41" s="24"/>
      <c r="C41" s="533" t="s">
        <v>202</v>
      </c>
      <c r="D41" s="540" t="s">
        <v>203</v>
      </c>
      <c r="E41" s="540"/>
      <c r="F41" s="540"/>
      <c r="G41" s="541"/>
      <c r="H41" s="121"/>
      <c r="I41" s="55"/>
      <c r="J41" s="121"/>
      <c r="K41" s="55"/>
      <c r="L41" s="121"/>
      <c r="M41" s="55"/>
      <c r="N41" s="121"/>
      <c r="O41" s="55"/>
      <c r="P41" s="121"/>
      <c r="Q41" s="55"/>
      <c r="R41" s="162">
        <f t="shared" ref="R41:R46" si="70">SUM(H41,J41,L41,N41,P41)</f>
        <v>0</v>
      </c>
      <c r="S41" s="163">
        <f t="shared" si="60"/>
        <v>0</v>
      </c>
      <c r="T41" s="25"/>
      <c r="X41" s="24"/>
      <c r="Y41" s="533" t="s">
        <v>202</v>
      </c>
      <c r="Z41" s="540" t="s">
        <v>203</v>
      </c>
      <c r="AA41" s="540"/>
      <c r="AB41" s="540"/>
      <c r="AC41" s="541"/>
      <c r="AD41" s="121"/>
      <c r="AE41" s="55"/>
      <c r="AF41" s="121"/>
      <c r="AG41" s="55"/>
      <c r="AH41" s="121"/>
      <c r="AI41" s="55"/>
      <c r="AJ41" s="121"/>
      <c r="AK41" s="55"/>
      <c r="AL41" s="121"/>
      <c r="AM41" s="55"/>
      <c r="AN41" s="162">
        <f t="shared" ref="AN41:AN46" si="71">SUM(AD41,AF41,AH41,AJ41,AL41)</f>
        <v>0</v>
      </c>
      <c r="AO41" s="163">
        <f t="shared" si="61"/>
        <v>0</v>
      </c>
      <c r="AP41" s="25"/>
      <c r="AT41" s="24"/>
      <c r="AU41" s="533" t="s">
        <v>202</v>
      </c>
      <c r="AV41" s="540" t="s">
        <v>203</v>
      </c>
      <c r="AW41" s="540"/>
      <c r="AX41" s="540"/>
      <c r="AY41" s="541"/>
      <c r="AZ41" s="121"/>
      <c r="BA41" s="55"/>
      <c r="BB41" s="121"/>
      <c r="BC41" s="55"/>
      <c r="BD41" s="121"/>
      <c r="BE41" s="55"/>
      <c r="BF41" s="121"/>
      <c r="BG41" s="55"/>
      <c r="BH41" s="121"/>
      <c r="BI41" s="55"/>
      <c r="BJ41" s="162">
        <f t="shared" ref="BJ41:BJ46" si="72">SUM(AZ41,BB41,BD41,BF41,BH41)</f>
        <v>0</v>
      </c>
      <c r="BK41" s="163">
        <f t="shared" si="62"/>
        <v>0</v>
      </c>
      <c r="BL41" s="25"/>
      <c r="BP41" s="24"/>
      <c r="BQ41" s="533" t="s">
        <v>202</v>
      </c>
      <c r="BR41" s="540" t="s">
        <v>203</v>
      </c>
      <c r="BS41" s="540"/>
      <c r="BT41" s="540"/>
      <c r="BU41" s="541"/>
      <c r="BV41" s="121"/>
      <c r="BW41" s="55"/>
      <c r="BX41" s="121"/>
      <c r="BY41" s="55"/>
      <c r="BZ41" s="121"/>
      <c r="CA41" s="55"/>
      <c r="CB41" s="121"/>
      <c r="CC41" s="55"/>
      <c r="CD41" s="121"/>
      <c r="CE41" s="55"/>
      <c r="CF41" s="162">
        <f t="shared" ref="CF41:CF46" si="73">SUM(BV41,BX41,BZ41,CB41,CD41)</f>
        <v>0</v>
      </c>
      <c r="CG41" s="163">
        <f t="shared" si="63"/>
        <v>0</v>
      </c>
      <c r="CH41" s="25"/>
      <c r="CL41" s="24"/>
      <c r="CM41" s="533" t="s">
        <v>202</v>
      </c>
      <c r="CN41" s="540" t="s">
        <v>203</v>
      </c>
      <c r="CO41" s="540"/>
      <c r="CP41" s="540"/>
      <c r="CQ41" s="541"/>
      <c r="CR41" s="121"/>
      <c r="CS41" s="55"/>
      <c r="CT41" s="121"/>
      <c r="CU41" s="55"/>
      <c r="CV41" s="121"/>
      <c r="CW41" s="55"/>
      <c r="CX41" s="121"/>
      <c r="CY41" s="55"/>
      <c r="CZ41" s="121"/>
      <c r="DA41" s="55"/>
      <c r="DB41" s="162">
        <f t="shared" ref="DB41:DB46" si="74">SUM(CR41,CT41,CV41,CX41,CZ41)</f>
        <v>0</v>
      </c>
      <c r="DC41" s="163">
        <f t="shared" si="64"/>
        <v>0</v>
      </c>
      <c r="DD41" s="25"/>
      <c r="DH41" s="24"/>
      <c r="DI41" s="533" t="s">
        <v>202</v>
      </c>
      <c r="DJ41" s="540" t="s">
        <v>203</v>
      </c>
      <c r="DK41" s="540"/>
      <c r="DL41" s="540"/>
      <c r="DM41" s="541"/>
      <c r="DN41" s="121"/>
      <c r="DO41" s="55"/>
      <c r="DP41" s="121"/>
      <c r="DQ41" s="55"/>
      <c r="DR41" s="121"/>
      <c r="DS41" s="55"/>
      <c r="DT41" s="121"/>
      <c r="DU41" s="55"/>
      <c r="DV41" s="121"/>
      <c r="DW41" s="55"/>
      <c r="DX41" s="162">
        <f t="shared" ref="DX41:DX46" si="75">SUM(DN41,DP41,DR41,DT41,DV41)</f>
        <v>0</v>
      </c>
      <c r="DY41" s="163">
        <f t="shared" si="65"/>
        <v>0</v>
      </c>
      <c r="DZ41" s="25"/>
      <c r="ED41" s="24"/>
      <c r="EE41" s="533" t="s">
        <v>202</v>
      </c>
      <c r="EF41" s="540" t="s">
        <v>203</v>
      </c>
      <c r="EG41" s="540"/>
      <c r="EH41" s="540"/>
      <c r="EI41" s="541"/>
      <c r="EJ41" s="121"/>
      <c r="EK41" s="55"/>
      <c r="EL41" s="121"/>
      <c r="EM41" s="55"/>
      <c r="EN41" s="121"/>
      <c r="EO41" s="55"/>
      <c r="EP41" s="121"/>
      <c r="EQ41" s="55"/>
      <c r="ER41" s="121"/>
      <c r="ES41" s="55"/>
      <c r="ET41" s="162">
        <f t="shared" ref="ET41:ET46" si="76">SUM(EJ41,EL41,EN41,EP41,ER41)</f>
        <v>0</v>
      </c>
      <c r="EU41" s="163">
        <f t="shared" si="66"/>
        <v>0</v>
      </c>
      <c r="EV41" s="25"/>
      <c r="EZ41" s="24"/>
      <c r="FA41" s="533" t="s">
        <v>202</v>
      </c>
      <c r="FB41" s="540" t="s">
        <v>203</v>
      </c>
      <c r="FC41" s="540"/>
      <c r="FD41" s="540"/>
      <c r="FE41" s="541"/>
      <c r="FF41" s="121"/>
      <c r="FG41" s="55"/>
      <c r="FH41" s="121"/>
      <c r="FI41" s="55"/>
      <c r="FJ41" s="121"/>
      <c r="FK41" s="55"/>
      <c r="FL41" s="121"/>
      <c r="FM41" s="55"/>
      <c r="FN41" s="121"/>
      <c r="FO41" s="55"/>
      <c r="FP41" s="162">
        <f t="shared" ref="FP41:FP46" si="77">SUM(FF41,FH41,FJ41,FL41,FN41)</f>
        <v>0</v>
      </c>
      <c r="FQ41" s="163">
        <f t="shared" si="67"/>
        <v>0</v>
      </c>
      <c r="FR41" s="25"/>
      <c r="FV41" s="24"/>
      <c r="FW41" s="533" t="s">
        <v>202</v>
      </c>
      <c r="FX41" s="540" t="s">
        <v>203</v>
      </c>
      <c r="FY41" s="540"/>
      <c r="FZ41" s="540"/>
      <c r="GA41" s="541"/>
      <c r="GB41" s="121"/>
      <c r="GC41" s="55"/>
      <c r="GD41" s="121"/>
      <c r="GE41" s="55"/>
      <c r="GF41" s="121"/>
      <c r="GG41" s="55"/>
      <c r="GH41" s="121"/>
      <c r="GI41" s="55"/>
      <c r="GJ41" s="121"/>
      <c r="GK41" s="55"/>
      <c r="GL41" s="162">
        <f t="shared" ref="GL41:GL46" si="78">SUM(GB41,GD41,GF41,GH41,GJ41)</f>
        <v>0</v>
      </c>
      <c r="GM41" s="163">
        <f t="shared" si="68"/>
        <v>0</v>
      </c>
      <c r="GN41" s="25"/>
      <c r="GR41" s="24"/>
      <c r="GS41" s="533" t="s">
        <v>202</v>
      </c>
      <c r="GT41" s="540" t="s">
        <v>203</v>
      </c>
      <c r="GU41" s="540"/>
      <c r="GV41" s="540"/>
      <c r="GW41" s="541"/>
      <c r="GX41" s="121"/>
      <c r="GY41" s="55"/>
      <c r="GZ41" s="121"/>
      <c r="HA41" s="55"/>
      <c r="HB41" s="121"/>
      <c r="HC41" s="55"/>
      <c r="HD41" s="121"/>
      <c r="HE41" s="55"/>
      <c r="HF41" s="121"/>
      <c r="HG41" s="55"/>
      <c r="HH41" s="162">
        <f t="shared" ref="HH41:HH46" si="79">SUM(GX41,GZ41,HB41,HD41,HF41)</f>
        <v>0</v>
      </c>
      <c r="HI41" s="163">
        <f t="shared" si="69"/>
        <v>0</v>
      </c>
      <c r="HJ41" s="25"/>
    </row>
    <row r="42" spans="2:218" ht="24" customHeight="1" x14ac:dyDescent="0.3">
      <c r="B42" s="24"/>
      <c r="C42" s="533"/>
      <c r="D42" s="540" t="s">
        <v>204</v>
      </c>
      <c r="E42" s="540"/>
      <c r="F42" s="540"/>
      <c r="G42" s="541"/>
      <c r="H42" s="121"/>
      <c r="I42" s="55"/>
      <c r="J42" s="121"/>
      <c r="K42" s="55"/>
      <c r="L42" s="121"/>
      <c r="M42" s="55"/>
      <c r="N42" s="121"/>
      <c r="O42" s="55"/>
      <c r="P42" s="121"/>
      <c r="Q42" s="55"/>
      <c r="R42" s="162">
        <f t="shared" si="70"/>
        <v>0</v>
      </c>
      <c r="S42" s="163">
        <f t="shared" si="60"/>
        <v>0</v>
      </c>
      <c r="T42" s="25"/>
      <c r="X42" s="24"/>
      <c r="Y42" s="533"/>
      <c r="Z42" s="540" t="s">
        <v>204</v>
      </c>
      <c r="AA42" s="540"/>
      <c r="AB42" s="540"/>
      <c r="AC42" s="541"/>
      <c r="AD42" s="121"/>
      <c r="AE42" s="55"/>
      <c r="AF42" s="121"/>
      <c r="AG42" s="55"/>
      <c r="AH42" s="121"/>
      <c r="AI42" s="55"/>
      <c r="AJ42" s="121"/>
      <c r="AK42" s="55"/>
      <c r="AL42" s="121"/>
      <c r="AM42" s="55"/>
      <c r="AN42" s="162">
        <f t="shared" si="71"/>
        <v>0</v>
      </c>
      <c r="AO42" s="163">
        <f t="shared" si="61"/>
        <v>0</v>
      </c>
      <c r="AP42" s="25"/>
      <c r="AT42" s="24"/>
      <c r="AU42" s="533"/>
      <c r="AV42" s="540" t="s">
        <v>204</v>
      </c>
      <c r="AW42" s="540"/>
      <c r="AX42" s="540"/>
      <c r="AY42" s="541"/>
      <c r="AZ42" s="121"/>
      <c r="BA42" s="55"/>
      <c r="BB42" s="121"/>
      <c r="BC42" s="55"/>
      <c r="BD42" s="121"/>
      <c r="BE42" s="55"/>
      <c r="BF42" s="121"/>
      <c r="BG42" s="55"/>
      <c r="BH42" s="121"/>
      <c r="BI42" s="55"/>
      <c r="BJ42" s="162">
        <f t="shared" si="72"/>
        <v>0</v>
      </c>
      <c r="BK42" s="163">
        <f t="shared" si="62"/>
        <v>0</v>
      </c>
      <c r="BL42" s="25"/>
      <c r="BP42" s="24"/>
      <c r="BQ42" s="533"/>
      <c r="BR42" s="540" t="s">
        <v>204</v>
      </c>
      <c r="BS42" s="540"/>
      <c r="BT42" s="540"/>
      <c r="BU42" s="541"/>
      <c r="BV42" s="121"/>
      <c r="BW42" s="55"/>
      <c r="BX42" s="121"/>
      <c r="BY42" s="55"/>
      <c r="BZ42" s="121"/>
      <c r="CA42" s="55"/>
      <c r="CB42" s="121"/>
      <c r="CC42" s="55"/>
      <c r="CD42" s="121"/>
      <c r="CE42" s="55"/>
      <c r="CF42" s="162">
        <f t="shared" si="73"/>
        <v>0</v>
      </c>
      <c r="CG42" s="163">
        <f t="shared" si="63"/>
        <v>0</v>
      </c>
      <c r="CH42" s="25"/>
      <c r="CL42" s="24"/>
      <c r="CM42" s="533"/>
      <c r="CN42" s="540" t="s">
        <v>204</v>
      </c>
      <c r="CO42" s="540"/>
      <c r="CP42" s="540"/>
      <c r="CQ42" s="541"/>
      <c r="CR42" s="121"/>
      <c r="CS42" s="55"/>
      <c r="CT42" s="121"/>
      <c r="CU42" s="55"/>
      <c r="CV42" s="121"/>
      <c r="CW42" s="55"/>
      <c r="CX42" s="121"/>
      <c r="CY42" s="55"/>
      <c r="CZ42" s="121"/>
      <c r="DA42" s="55"/>
      <c r="DB42" s="162">
        <f t="shared" si="74"/>
        <v>0</v>
      </c>
      <c r="DC42" s="163">
        <f t="shared" si="64"/>
        <v>0</v>
      </c>
      <c r="DD42" s="25"/>
      <c r="DH42" s="24"/>
      <c r="DI42" s="533"/>
      <c r="DJ42" s="540" t="s">
        <v>204</v>
      </c>
      <c r="DK42" s="540"/>
      <c r="DL42" s="540"/>
      <c r="DM42" s="541"/>
      <c r="DN42" s="121"/>
      <c r="DO42" s="55"/>
      <c r="DP42" s="121"/>
      <c r="DQ42" s="55"/>
      <c r="DR42" s="121"/>
      <c r="DS42" s="55"/>
      <c r="DT42" s="121"/>
      <c r="DU42" s="55"/>
      <c r="DV42" s="121"/>
      <c r="DW42" s="55"/>
      <c r="DX42" s="162">
        <f t="shared" si="75"/>
        <v>0</v>
      </c>
      <c r="DY42" s="163">
        <f t="shared" si="65"/>
        <v>0</v>
      </c>
      <c r="DZ42" s="25"/>
      <c r="ED42" s="24"/>
      <c r="EE42" s="533"/>
      <c r="EF42" s="540" t="s">
        <v>204</v>
      </c>
      <c r="EG42" s="540"/>
      <c r="EH42" s="540"/>
      <c r="EI42" s="541"/>
      <c r="EJ42" s="121"/>
      <c r="EK42" s="55"/>
      <c r="EL42" s="121"/>
      <c r="EM42" s="55"/>
      <c r="EN42" s="121"/>
      <c r="EO42" s="55"/>
      <c r="EP42" s="121"/>
      <c r="EQ42" s="55"/>
      <c r="ER42" s="121"/>
      <c r="ES42" s="55"/>
      <c r="ET42" s="162">
        <f t="shared" si="76"/>
        <v>0</v>
      </c>
      <c r="EU42" s="163">
        <f t="shared" si="66"/>
        <v>0</v>
      </c>
      <c r="EV42" s="25"/>
      <c r="EZ42" s="24"/>
      <c r="FA42" s="533"/>
      <c r="FB42" s="540" t="s">
        <v>204</v>
      </c>
      <c r="FC42" s="540"/>
      <c r="FD42" s="540"/>
      <c r="FE42" s="541"/>
      <c r="FF42" s="121"/>
      <c r="FG42" s="55"/>
      <c r="FH42" s="121"/>
      <c r="FI42" s="55"/>
      <c r="FJ42" s="121"/>
      <c r="FK42" s="55"/>
      <c r="FL42" s="121"/>
      <c r="FM42" s="55"/>
      <c r="FN42" s="121"/>
      <c r="FO42" s="55"/>
      <c r="FP42" s="162">
        <f t="shared" si="77"/>
        <v>0</v>
      </c>
      <c r="FQ42" s="163">
        <f t="shared" si="67"/>
        <v>0</v>
      </c>
      <c r="FR42" s="25"/>
      <c r="FV42" s="24"/>
      <c r="FW42" s="533"/>
      <c r="FX42" s="540" t="s">
        <v>204</v>
      </c>
      <c r="FY42" s="540"/>
      <c r="FZ42" s="540"/>
      <c r="GA42" s="541"/>
      <c r="GB42" s="121"/>
      <c r="GC42" s="55"/>
      <c r="GD42" s="121"/>
      <c r="GE42" s="55"/>
      <c r="GF42" s="121"/>
      <c r="GG42" s="55"/>
      <c r="GH42" s="121"/>
      <c r="GI42" s="55"/>
      <c r="GJ42" s="121"/>
      <c r="GK42" s="55"/>
      <c r="GL42" s="162">
        <f t="shared" si="78"/>
        <v>0</v>
      </c>
      <c r="GM42" s="163">
        <f t="shared" si="68"/>
        <v>0</v>
      </c>
      <c r="GN42" s="25"/>
      <c r="GR42" s="24"/>
      <c r="GS42" s="533"/>
      <c r="GT42" s="540" t="s">
        <v>204</v>
      </c>
      <c r="GU42" s="540"/>
      <c r="GV42" s="540"/>
      <c r="GW42" s="541"/>
      <c r="GX42" s="121"/>
      <c r="GY42" s="55"/>
      <c r="GZ42" s="121"/>
      <c r="HA42" s="55"/>
      <c r="HB42" s="121"/>
      <c r="HC42" s="55"/>
      <c r="HD42" s="121"/>
      <c r="HE42" s="55"/>
      <c r="HF42" s="121"/>
      <c r="HG42" s="55"/>
      <c r="HH42" s="162">
        <f t="shared" si="79"/>
        <v>0</v>
      </c>
      <c r="HI42" s="163">
        <f t="shared" si="69"/>
        <v>0</v>
      </c>
      <c r="HJ42" s="25"/>
    </row>
    <row r="43" spans="2:218" ht="24" customHeight="1" x14ac:dyDescent="0.3">
      <c r="B43" s="24"/>
      <c r="C43" s="177"/>
      <c r="D43" s="540" t="s">
        <v>195</v>
      </c>
      <c r="E43" s="540"/>
      <c r="F43" s="540"/>
      <c r="G43" s="541"/>
      <c r="H43" s="121"/>
      <c r="I43" s="55"/>
      <c r="J43" s="121"/>
      <c r="K43" s="55"/>
      <c r="L43" s="121"/>
      <c r="M43" s="55"/>
      <c r="N43" s="121"/>
      <c r="O43" s="55"/>
      <c r="P43" s="121"/>
      <c r="Q43" s="55"/>
      <c r="R43" s="162">
        <f t="shared" si="70"/>
        <v>0</v>
      </c>
      <c r="S43" s="163">
        <f t="shared" si="60"/>
        <v>0</v>
      </c>
      <c r="T43" s="25"/>
      <c r="X43" s="24"/>
      <c r="Y43" s="177"/>
      <c r="Z43" s="540" t="s">
        <v>195</v>
      </c>
      <c r="AA43" s="540"/>
      <c r="AB43" s="540"/>
      <c r="AC43" s="541"/>
      <c r="AD43" s="121"/>
      <c r="AE43" s="55"/>
      <c r="AF43" s="121"/>
      <c r="AG43" s="55"/>
      <c r="AH43" s="121"/>
      <c r="AI43" s="55"/>
      <c r="AJ43" s="121"/>
      <c r="AK43" s="55"/>
      <c r="AL43" s="121"/>
      <c r="AM43" s="55"/>
      <c r="AN43" s="162">
        <f t="shared" si="71"/>
        <v>0</v>
      </c>
      <c r="AO43" s="163">
        <f t="shared" si="61"/>
        <v>0</v>
      </c>
      <c r="AP43" s="25"/>
      <c r="AT43" s="24"/>
      <c r="AU43" s="177"/>
      <c r="AV43" s="540" t="s">
        <v>195</v>
      </c>
      <c r="AW43" s="540"/>
      <c r="AX43" s="540"/>
      <c r="AY43" s="541"/>
      <c r="AZ43" s="121"/>
      <c r="BA43" s="55"/>
      <c r="BB43" s="121"/>
      <c r="BC43" s="55"/>
      <c r="BD43" s="121"/>
      <c r="BE43" s="55"/>
      <c r="BF43" s="121"/>
      <c r="BG43" s="55"/>
      <c r="BH43" s="121"/>
      <c r="BI43" s="55"/>
      <c r="BJ43" s="162">
        <f t="shared" si="72"/>
        <v>0</v>
      </c>
      <c r="BK43" s="163">
        <f t="shared" si="62"/>
        <v>0</v>
      </c>
      <c r="BL43" s="25"/>
      <c r="BP43" s="24"/>
      <c r="BQ43" s="177"/>
      <c r="BR43" s="540" t="s">
        <v>195</v>
      </c>
      <c r="BS43" s="540"/>
      <c r="BT43" s="540"/>
      <c r="BU43" s="541"/>
      <c r="BV43" s="121"/>
      <c r="BW43" s="55"/>
      <c r="BX43" s="121"/>
      <c r="BY43" s="55"/>
      <c r="BZ43" s="121"/>
      <c r="CA43" s="55"/>
      <c r="CB43" s="121"/>
      <c r="CC43" s="55"/>
      <c r="CD43" s="121"/>
      <c r="CE43" s="55"/>
      <c r="CF43" s="162">
        <f t="shared" si="73"/>
        <v>0</v>
      </c>
      <c r="CG43" s="163">
        <f t="shared" si="63"/>
        <v>0</v>
      </c>
      <c r="CH43" s="25"/>
      <c r="CL43" s="24"/>
      <c r="CM43" s="177"/>
      <c r="CN43" s="540" t="s">
        <v>195</v>
      </c>
      <c r="CO43" s="540"/>
      <c r="CP43" s="540"/>
      <c r="CQ43" s="541"/>
      <c r="CR43" s="121"/>
      <c r="CS43" s="55"/>
      <c r="CT43" s="121"/>
      <c r="CU43" s="55"/>
      <c r="CV43" s="121"/>
      <c r="CW43" s="55"/>
      <c r="CX43" s="121"/>
      <c r="CY43" s="55"/>
      <c r="CZ43" s="121"/>
      <c r="DA43" s="55"/>
      <c r="DB43" s="162">
        <f t="shared" si="74"/>
        <v>0</v>
      </c>
      <c r="DC43" s="163">
        <f t="shared" si="64"/>
        <v>0</v>
      </c>
      <c r="DD43" s="25"/>
      <c r="DH43" s="24"/>
      <c r="DI43" s="177"/>
      <c r="DJ43" s="540" t="s">
        <v>195</v>
      </c>
      <c r="DK43" s="540"/>
      <c r="DL43" s="540"/>
      <c r="DM43" s="541"/>
      <c r="DN43" s="121"/>
      <c r="DO43" s="55"/>
      <c r="DP43" s="121"/>
      <c r="DQ43" s="55"/>
      <c r="DR43" s="121"/>
      <c r="DS43" s="55"/>
      <c r="DT43" s="121"/>
      <c r="DU43" s="55"/>
      <c r="DV43" s="121"/>
      <c r="DW43" s="55"/>
      <c r="DX43" s="162">
        <f t="shared" si="75"/>
        <v>0</v>
      </c>
      <c r="DY43" s="163">
        <f t="shared" si="65"/>
        <v>0</v>
      </c>
      <c r="DZ43" s="25"/>
      <c r="ED43" s="24"/>
      <c r="EE43" s="177"/>
      <c r="EF43" s="540" t="s">
        <v>195</v>
      </c>
      <c r="EG43" s="540"/>
      <c r="EH43" s="540"/>
      <c r="EI43" s="541"/>
      <c r="EJ43" s="121"/>
      <c r="EK43" s="55"/>
      <c r="EL43" s="121"/>
      <c r="EM43" s="55"/>
      <c r="EN43" s="121"/>
      <c r="EO43" s="55"/>
      <c r="EP43" s="121"/>
      <c r="EQ43" s="55"/>
      <c r="ER43" s="121"/>
      <c r="ES43" s="55"/>
      <c r="ET43" s="162">
        <f t="shared" si="76"/>
        <v>0</v>
      </c>
      <c r="EU43" s="163">
        <f t="shared" si="66"/>
        <v>0</v>
      </c>
      <c r="EV43" s="25"/>
      <c r="EZ43" s="24"/>
      <c r="FA43" s="177"/>
      <c r="FB43" s="540" t="s">
        <v>195</v>
      </c>
      <c r="FC43" s="540"/>
      <c r="FD43" s="540"/>
      <c r="FE43" s="541"/>
      <c r="FF43" s="121"/>
      <c r="FG43" s="55"/>
      <c r="FH43" s="121"/>
      <c r="FI43" s="55"/>
      <c r="FJ43" s="121"/>
      <c r="FK43" s="55"/>
      <c r="FL43" s="121"/>
      <c r="FM43" s="55"/>
      <c r="FN43" s="121"/>
      <c r="FO43" s="55"/>
      <c r="FP43" s="162">
        <f t="shared" si="77"/>
        <v>0</v>
      </c>
      <c r="FQ43" s="163">
        <f t="shared" si="67"/>
        <v>0</v>
      </c>
      <c r="FR43" s="25"/>
      <c r="FV43" s="24"/>
      <c r="FW43" s="177"/>
      <c r="FX43" s="540" t="s">
        <v>195</v>
      </c>
      <c r="FY43" s="540"/>
      <c r="FZ43" s="540"/>
      <c r="GA43" s="541"/>
      <c r="GB43" s="121"/>
      <c r="GC43" s="55"/>
      <c r="GD43" s="121"/>
      <c r="GE43" s="55"/>
      <c r="GF43" s="121"/>
      <c r="GG43" s="55"/>
      <c r="GH43" s="121"/>
      <c r="GI43" s="55"/>
      <c r="GJ43" s="121"/>
      <c r="GK43" s="55"/>
      <c r="GL43" s="162">
        <f t="shared" si="78"/>
        <v>0</v>
      </c>
      <c r="GM43" s="163">
        <f t="shared" si="68"/>
        <v>0</v>
      </c>
      <c r="GN43" s="25"/>
      <c r="GR43" s="24"/>
      <c r="GS43" s="177"/>
      <c r="GT43" s="540" t="s">
        <v>195</v>
      </c>
      <c r="GU43" s="540"/>
      <c r="GV43" s="540"/>
      <c r="GW43" s="541"/>
      <c r="GX43" s="121"/>
      <c r="GY43" s="55"/>
      <c r="GZ43" s="121"/>
      <c r="HA43" s="55"/>
      <c r="HB43" s="121"/>
      <c r="HC43" s="55"/>
      <c r="HD43" s="121"/>
      <c r="HE43" s="55"/>
      <c r="HF43" s="121"/>
      <c r="HG43" s="55"/>
      <c r="HH43" s="162">
        <f t="shared" si="79"/>
        <v>0</v>
      </c>
      <c r="HI43" s="163">
        <f t="shared" si="69"/>
        <v>0</v>
      </c>
      <c r="HJ43" s="25"/>
    </row>
    <row r="44" spans="2:218" ht="22" customHeight="1" x14ac:dyDescent="0.3">
      <c r="B44" s="24"/>
      <c r="C44" s="178"/>
      <c r="D44" s="425"/>
      <c r="E44" s="425"/>
      <c r="F44" s="425"/>
      <c r="G44" s="166"/>
      <c r="H44" s="121"/>
      <c r="I44" s="55"/>
      <c r="J44" s="121"/>
      <c r="K44" s="55"/>
      <c r="L44" s="121"/>
      <c r="M44" s="55"/>
      <c r="N44" s="121"/>
      <c r="O44" s="55"/>
      <c r="P44" s="121"/>
      <c r="Q44" s="55"/>
      <c r="R44" s="162">
        <f t="shared" si="70"/>
        <v>0</v>
      </c>
      <c r="S44" s="163">
        <f t="shared" si="60"/>
        <v>0</v>
      </c>
      <c r="T44" s="25"/>
      <c r="X44" s="24"/>
      <c r="Y44" s="178"/>
      <c r="Z44" s="425"/>
      <c r="AA44" s="425"/>
      <c r="AB44" s="425"/>
      <c r="AC44" s="166"/>
      <c r="AD44" s="121"/>
      <c r="AE44" s="55"/>
      <c r="AF44" s="121"/>
      <c r="AG44" s="55"/>
      <c r="AH44" s="121"/>
      <c r="AI44" s="55"/>
      <c r="AJ44" s="121"/>
      <c r="AK44" s="55"/>
      <c r="AL44" s="121"/>
      <c r="AM44" s="55"/>
      <c r="AN44" s="162">
        <f t="shared" si="71"/>
        <v>0</v>
      </c>
      <c r="AO44" s="163">
        <f t="shared" si="61"/>
        <v>0</v>
      </c>
      <c r="AP44" s="25"/>
      <c r="AT44" s="24"/>
      <c r="AU44" s="178"/>
      <c r="AV44" s="425"/>
      <c r="AW44" s="425"/>
      <c r="AX44" s="425"/>
      <c r="AY44" s="166"/>
      <c r="AZ44" s="121"/>
      <c r="BA44" s="55"/>
      <c r="BB44" s="121"/>
      <c r="BC44" s="55"/>
      <c r="BD44" s="121"/>
      <c r="BE44" s="55"/>
      <c r="BF44" s="121"/>
      <c r="BG44" s="55"/>
      <c r="BH44" s="121"/>
      <c r="BI44" s="55"/>
      <c r="BJ44" s="162">
        <f t="shared" si="72"/>
        <v>0</v>
      </c>
      <c r="BK44" s="163">
        <f t="shared" si="62"/>
        <v>0</v>
      </c>
      <c r="BL44" s="25"/>
      <c r="BP44" s="24"/>
      <c r="BQ44" s="178"/>
      <c r="BR44" s="425"/>
      <c r="BS44" s="425"/>
      <c r="BT44" s="425"/>
      <c r="BU44" s="166"/>
      <c r="BV44" s="121"/>
      <c r="BW44" s="55"/>
      <c r="BX44" s="121"/>
      <c r="BY44" s="55"/>
      <c r="BZ44" s="121"/>
      <c r="CA44" s="55"/>
      <c r="CB44" s="121"/>
      <c r="CC44" s="55"/>
      <c r="CD44" s="121"/>
      <c r="CE44" s="55"/>
      <c r="CF44" s="162">
        <f t="shared" si="73"/>
        <v>0</v>
      </c>
      <c r="CG44" s="163">
        <f t="shared" si="63"/>
        <v>0</v>
      </c>
      <c r="CH44" s="25"/>
      <c r="CL44" s="24"/>
      <c r="CM44" s="178"/>
      <c r="CN44" s="425"/>
      <c r="CO44" s="425"/>
      <c r="CP44" s="425"/>
      <c r="CQ44" s="166"/>
      <c r="CR44" s="121"/>
      <c r="CS44" s="55"/>
      <c r="CT44" s="121"/>
      <c r="CU44" s="55"/>
      <c r="CV44" s="121"/>
      <c r="CW44" s="55"/>
      <c r="CX44" s="121"/>
      <c r="CY44" s="55"/>
      <c r="CZ44" s="121"/>
      <c r="DA44" s="55"/>
      <c r="DB44" s="162">
        <f t="shared" si="74"/>
        <v>0</v>
      </c>
      <c r="DC44" s="163">
        <f t="shared" si="64"/>
        <v>0</v>
      </c>
      <c r="DD44" s="25"/>
      <c r="DH44" s="24"/>
      <c r="DI44" s="178"/>
      <c r="DJ44" s="425"/>
      <c r="DK44" s="425"/>
      <c r="DL44" s="425"/>
      <c r="DM44" s="166"/>
      <c r="DN44" s="121"/>
      <c r="DO44" s="55"/>
      <c r="DP44" s="121"/>
      <c r="DQ44" s="55"/>
      <c r="DR44" s="121"/>
      <c r="DS44" s="55"/>
      <c r="DT44" s="121"/>
      <c r="DU44" s="55"/>
      <c r="DV44" s="121"/>
      <c r="DW44" s="55"/>
      <c r="DX44" s="162">
        <f t="shared" si="75"/>
        <v>0</v>
      </c>
      <c r="DY44" s="163">
        <f t="shared" si="65"/>
        <v>0</v>
      </c>
      <c r="DZ44" s="25"/>
      <c r="ED44" s="24"/>
      <c r="EE44" s="178"/>
      <c r="EF44" s="425"/>
      <c r="EG44" s="425"/>
      <c r="EH44" s="425"/>
      <c r="EI44" s="166"/>
      <c r="EJ44" s="121"/>
      <c r="EK44" s="55"/>
      <c r="EL44" s="121"/>
      <c r="EM44" s="55"/>
      <c r="EN44" s="121"/>
      <c r="EO44" s="55"/>
      <c r="EP44" s="121"/>
      <c r="EQ44" s="55"/>
      <c r="ER44" s="121"/>
      <c r="ES44" s="55"/>
      <c r="ET44" s="162">
        <f t="shared" si="76"/>
        <v>0</v>
      </c>
      <c r="EU44" s="163">
        <f t="shared" si="66"/>
        <v>0</v>
      </c>
      <c r="EV44" s="25"/>
      <c r="EZ44" s="24"/>
      <c r="FA44" s="178"/>
      <c r="FB44" s="425"/>
      <c r="FC44" s="425"/>
      <c r="FD44" s="425"/>
      <c r="FE44" s="166"/>
      <c r="FF44" s="121"/>
      <c r="FG44" s="55"/>
      <c r="FH44" s="121"/>
      <c r="FI44" s="55"/>
      <c r="FJ44" s="121"/>
      <c r="FK44" s="55"/>
      <c r="FL44" s="121"/>
      <c r="FM44" s="55"/>
      <c r="FN44" s="121"/>
      <c r="FO44" s="55"/>
      <c r="FP44" s="162">
        <f t="shared" si="77"/>
        <v>0</v>
      </c>
      <c r="FQ44" s="163">
        <f t="shared" si="67"/>
        <v>0</v>
      </c>
      <c r="FR44" s="25"/>
      <c r="FV44" s="24"/>
      <c r="FW44" s="178"/>
      <c r="FX44" s="425"/>
      <c r="FY44" s="425"/>
      <c r="FZ44" s="425"/>
      <c r="GA44" s="166"/>
      <c r="GB44" s="121"/>
      <c r="GC44" s="55"/>
      <c r="GD44" s="121"/>
      <c r="GE44" s="55"/>
      <c r="GF44" s="121"/>
      <c r="GG44" s="55"/>
      <c r="GH44" s="121"/>
      <c r="GI44" s="55"/>
      <c r="GJ44" s="121"/>
      <c r="GK44" s="55"/>
      <c r="GL44" s="162">
        <f t="shared" si="78"/>
        <v>0</v>
      </c>
      <c r="GM44" s="163">
        <f t="shared" si="68"/>
        <v>0</v>
      </c>
      <c r="GN44" s="25"/>
      <c r="GR44" s="24"/>
      <c r="GS44" s="178"/>
      <c r="GT44" s="425"/>
      <c r="GU44" s="425"/>
      <c r="GV44" s="425"/>
      <c r="GW44" s="166"/>
      <c r="GX44" s="121"/>
      <c r="GY44" s="55"/>
      <c r="GZ44" s="121"/>
      <c r="HA44" s="55"/>
      <c r="HB44" s="121"/>
      <c r="HC44" s="55"/>
      <c r="HD44" s="121"/>
      <c r="HE44" s="55"/>
      <c r="HF44" s="121"/>
      <c r="HG44" s="55"/>
      <c r="HH44" s="162">
        <f t="shared" si="79"/>
        <v>0</v>
      </c>
      <c r="HI44" s="163">
        <f t="shared" si="69"/>
        <v>0</v>
      </c>
      <c r="HJ44" s="25"/>
    </row>
    <row r="45" spans="2:218" ht="22" customHeight="1" x14ac:dyDescent="0.3">
      <c r="B45" s="24"/>
      <c r="C45" s="178"/>
      <c r="D45" s="425"/>
      <c r="E45" s="425"/>
      <c r="F45" s="425"/>
      <c r="G45" s="166"/>
      <c r="H45" s="121"/>
      <c r="I45" s="55"/>
      <c r="J45" s="121"/>
      <c r="K45" s="55"/>
      <c r="L45" s="121"/>
      <c r="M45" s="55"/>
      <c r="N45" s="121"/>
      <c r="O45" s="55"/>
      <c r="P45" s="121"/>
      <c r="Q45" s="55"/>
      <c r="R45" s="162">
        <f t="shared" si="70"/>
        <v>0</v>
      </c>
      <c r="S45" s="163">
        <f t="shared" si="60"/>
        <v>0</v>
      </c>
      <c r="T45" s="25"/>
      <c r="X45" s="24"/>
      <c r="Y45" s="178"/>
      <c r="Z45" s="425"/>
      <c r="AA45" s="425"/>
      <c r="AB45" s="425"/>
      <c r="AC45" s="166"/>
      <c r="AD45" s="121"/>
      <c r="AE45" s="55"/>
      <c r="AF45" s="121"/>
      <c r="AG45" s="55"/>
      <c r="AH45" s="121"/>
      <c r="AI45" s="55"/>
      <c r="AJ45" s="121"/>
      <c r="AK45" s="55"/>
      <c r="AL45" s="121"/>
      <c r="AM45" s="55"/>
      <c r="AN45" s="162">
        <f t="shared" si="71"/>
        <v>0</v>
      </c>
      <c r="AO45" s="163">
        <f t="shared" si="61"/>
        <v>0</v>
      </c>
      <c r="AP45" s="25"/>
      <c r="AT45" s="24"/>
      <c r="AU45" s="178"/>
      <c r="AV45" s="425"/>
      <c r="AW45" s="425"/>
      <c r="AX45" s="425"/>
      <c r="AY45" s="166"/>
      <c r="AZ45" s="121"/>
      <c r="BA45" s="55"/>
      <c r="BB45" s="121"/>
      <c r="BC45" s="55"/>
      <c r="BD45" s="121"/>
      <c r="BE45" s="55"/>
      <c r="BF45" s="121"/>
      <c r="BG45" s="55"/>
      <c r="BH45" s="121"/>
      <c r="BI45" s="55"/>
      <c r="BJ45" s="162">
        <f t="shared" si="72"/>
        <v>0</v>
      </c>
      <c r="BK45" s="163">
        <f t="shared" si="62"/>
        <v>0</v>
      </c>
      <c r="BL45" s="25"/>
      <c r="BP45" s="24"/>
      <c r="BQ45" s="178"/>
      <c r="BR45" s="425"/>
      <c r="BS45" s="425"/>
      <c r="BT45" s="425"/>
      <c r="BU45" s="166"/>
      <c r="BV45" s="121"/>
      <c r="BW45" s="55"/>
      <c r="BX45" s="121"/>
      <c r="BY45" s="55"/>
      <c r="BZ45" s="121"/>
      <c r="CA45" s="55"/>
      <c r="CB45" s="121"/>
      <c r="CC45" s="55"/>
      <c r="CD45" s="121"/>
      <c r="CE45" s="55"/>
      <c r="CF45" s="162">
        <f t="shared" si="73"/>
        <v>0</v>
      </c>
      <c r="CG45" s="163">
        <f t="shared" si="63"/>
        <v>0</v>
      </c>
      <c r="CH45" s="25"/>
      <c r="CL45" s="24"/>
      <c r="CM45" s="178"/>
      <c r="CN45" s="425"/>
      <c r="CO45" s="425"/>
      <c r="CP45" s="425"/>
      <c r="CQ45" s="166"/>
      <c r="CR45" s="121"/>
      <c r="CS45" s="55"/>
      <c r="CT45" s="121"/>
      <c r="CU45" s="55"/>
      <c r="CV45" s="121"/>
      <c r="CW45" s="55"/>
      <c r="CX45" s="121"/>
      <c r="CY45" s="55"/>
      <c r="CZ45" s="121"/>
      <c r="DA45" s="55"/>
      <c r="DB45" s="162">
        <f t="shared" si="74"/>
        <v>0</v>
      </c>
      <c r="DC45" s="163">
        <f t="shared" si="64"/>
        <v>0</v>
      </c>
      <c r="DD45" s="25"/>
      <c r="DH45" s="24"/>
      <c r="DI45" s="178"/>
      <c r="DJ45" s="425"/>
      <c r="DK45" s="425"/>
      <c r="DL45" s="425"/>
      <c r="DM45" s="166"/>
      <c r="DN45" s="121"/>
      <c r="DO45" s="55"/>
      <c r="DP45" s="121"/>
      <c r="DQ45" s="55"/>
      <c r="DR45" s="121"/>
      <c r="DS45" s="55"/>
      <c r="DT45" s="121"/>
      <c r="DU45" s="55"/>
      <c r="DV45" s="121"/>
      <c r="DW45" s="55"/>
      <c r="DX45" s="162">
        <f t="shared" si="75"/>
        <v>0</v>
      </c>
      <c r="DY45" s="163">
        <f t="shared" si="65"/>
        <v>0</v>
      </c>
      <c r="DZ45" s="25"/>
      <c r="ED45" s="24"/>
      <c r="EE45" s="178"/>
      <c r="EF45" s="425"/>
      <c r="EG45" s="425"/>
      <c r="EH45" s="425"/>
      <c r="EI45" s="166"/>
      <c r="EJ45" s="121"/>
      <c r="EK45" s="55"/>
      <c r="EL45" s="121"/>
      <c r="EM45" s="55"/>
      <c r="EN45" s="121"/>
      <c r="EO45" s="55"/>
      <c r="EP45" s="121"/>
      <c r="EQ45" s="55"/>
      <c r="ER45" s="121"/>
      <c r="ES45" s="55"/>
      <c r="ET45" s="162">
        <f t="shared" si="76"/>
        <v>0</v>
      </c>
      <c r="EU45" s="163">
        <f t="shared" si="66"/>
        <v>0</v>
      </c>
      <c r="EV45" s="25"/>
      <c r="EZ45" s="24"/>
      <c r="FA45" s="178"/>
      <c r="FB45" s="425"/>
      <c r="FC45" s="425"/>
      <c r="FD45" s="425"/>
      <c r="FE45" s="166"/>
      <c r="FF45" s="121"/>
      <c r="FG45" s="55"/>
      <c r="FH45" s="121"/>
      <c r="FI45" s="55"/>
      <c r="FJ45" s="121"/>
      <c r="FK45" s="55"/>
      <c r="FL45" s="121"/>
      <c r="FM45" s="55"/>
      <c r="FN45" s="121"/>
      <c r="FO45" s="55"/>
      <c r="FP45" s="162">
        <f t="shared" si="77"/>
        <v>0</v>
      </c>
      <c r="FQ45" s="163">
        <f t="shared" si="67"/>
        <v>0</v>
      </c>
      <c r="FR45" s="25"/>
      <c r="FV45" s="24"/>
      <c r="FW45" s="178"/>
      <c r="FX45" s="425"/>
      <c r="FY45" s="425"/>
      <c r="FZ45" s="425"/>
      <c r="GA45" s="166"/>
      <c r="GB45" s="121"/>
      <c r="GC45" s="55"/>
      <c r="GD45" s="121"/>
      <c r="GE45" s="55"/>
      <c r="GF45" s="121"/>
      <c r="GG45" s="55"/>
      <c r="GH45" s="121"/>
      <c r="GI45" s="55"/>
      <c r="GJ45" s="121"/>
      <c r="GK45" s="55"/>
      <c r="GL45" s="162">
        <f t="shared" si="78"/>
        <v>0</v>
      </c>
      <c r="GM45" s="163">
        <f t="shared" si="68"/>
        <v>0</v>
      </c>
      <c r="GN45" s="25"/>
      <c r="GR45" s="24"/>
      <c r="GS45" s="178"/>
      <c r="GT45" s="425"/>
      <c r="GU45" s="425"/>
      <c r="GV45" s="425"/>
      <c r="GW45" s="166"/>
      <c r="GX45" s="121"/>
      <c r="GY45" s="55"/>
      <c r="GZ45" s="121"/>
      <c r="HA45" s="55"/>
      <c r="HB45" s="121"/>
      <c r="HC45" s="55"/>
      <c r="HD45" s="121"/>
      <c r="HE45" s="55"/>
      <c r="HF45" s="121"/>
      <c r="HG45" s="55"/>
      <c r="HH45" s="162">
        <f t="shared" si="79"/>
        <v>0</v>
      </c>
      <c r="HI45" s="163">
        <f t="shared" si="69"/>
        <v>0</v>
      </c>
      <c r="HJ45" s="25"/>
    </row>
    <row r="46" spans="2:218" ht="22" customHeight="1" x14ac:dyDescent="0.3">
      <c r="B46" s="24"/>
      <c r="C46" s="178"/>
      <c r="D46" s="425"/>
      <c r="E46" s="425"/>
      <c r="F46" s="425"/>
      <c r="G46" s="161"/>
      <c r="H46" s="121"/>
      <c r="I46" s="55"/>
      <c r="J46" s="121"/>
      <c r="K46" s="55"/>
      <c r="L46" s="121"/>
      <c r="M46" s="55"/>
      <c r="N46" s="121"/>
      <c r="O46" s="55"/>
      <c r="P46" s="121"/>
      <c r="Q46" s="55"/>
      <c r="R46" s="162">
        <f t="shared" si="70"/>
        <v>0</v>
      </c>
      <c r="S46" s="163">
        <f t="shared" si="60"/>
        <v>0</v>
      </c>
      <c r="T46" s="25"/>
      <c r="X46" s="24"/>
      <c r="Y46" s="178"/>
      <c r="Z46" s="425"/>
      <c r="AA46" s="425"/>
      <c r="AB46" s="425"/>
      <c r="AC46" s="161"/>
      <c r="AD46" s="121"/>
      <c r="AE46" s="55"/>
      <c r="AF46" s="121"/>
      <c r="AG46" s="55"/>
      <c r="AH46" s="121"/>
      <c r="AI46" s="55"/>
      <c r="AJ46" s="121"/>
      <c r="AK46" s="55"/>
      <c r="AL46" s="121"/>
      <c r="AM46" s="55"/>
      <c r="AN46" s="162">
        <f t="shared" si="71"/>
        <v>0</v>
      </c>
      <c r="AO46" s="163">
        <f t="shared" si="61"/>
        <v>0</v>
      </c>
      <c r="AP46" s="25"/>
      <c r="AT46" s="24"/>
      <c r="AU46" s="178"/>
      <c r="AV46" s="425"/>
      <c r="AW46" s="425"/>
      <c r="AX46" s="425"/>
      <c r="AY46" s="161"/>
      <c r="AZ46" s="121"/>
      <c r="BA46" s="55"/>
      <c r="BB46" s="121"/>
      <c r="BC46" s="55"/>
      <c r="BD46" s="121"/>
      <c r="BE46" s="55"/>
      <c r="BF46" s="121"/>
      <c r="BG46" s="55"/>
      <c r="BH46" s="121"/>
      <c r="BI46" s="55"/>
      <c r="BJ46" s="162">
        <f t="shared" si="72"/>
        <v>0</v>
      </c>
      <c r="BK46" s="163">
        <f t="shared" si="62"/>
        <v>0</v>
      </c>
      <c r="BL46" s="25"/>
      <c r="BP46" s="24"/>
      <c r="BQ46" s="178"/>
      <c r="BR46" s="425"/>
      <c r="BS46" s="425"/>
      <c r="BT46" s="425"/>
      <c r="BU46" s="161"/>
      <c r="BV46" s="121"/>
      <c r="BW46" s="55"/>
      <c r="BX46" s="121"/>
      <c r="BY46" s="55"/>
      <c r="BZ46" s="121"/>
      <c r="CA46" s="55"/>
      <c r="CB46" s="121"/>
      <c r="CC46" s="55"/>
      <c r="CD46" s="121"/>
      <c r="CE46" s="55"/>
      <c r="CF46" s="162">
        <f t="shared" si="73"/>
        <v>0</v>
      </c>
      <c r="CG46" s="163">
        <f t="shared" si="63"/>
        <v>0</v>
      </c>
      <c r="CH46" s="25"/>
      <c r="CL46" s="24"/>
      <c r="CM46" s="178"/>
      <c r="CN46" s="425"/>
      <c r="CO46" s="425"/>
      <c r="CP46" s="425"/>
      <c r="CQ46" s="161"/>
      <c r="CR46" s="121"/>
      <c r="CS46" s="55"/>
      <c r="CT46" s="121"/>
      <c r="CU46" s="55"/>
      <c r="CV46" s="121"/>
      <c r="CW46" s="55"/>
      <c r="CX46" s="121"/>
      <c r="CY46" s="55"/>
      <c r="CZ46" s="121"/>
      <c r="DA46" s="55"/>
      <c r="DB46" s="162">
        <f t="shared" si="74"/>
        <v>0</v>
      </c>
      <c r="DC46" s="163">
        <f t="shared" si="64"/>
        <v>0</v>
      </c>
      <c r="DD46" s="25"/>
      <c r="DH46" s="24"/>
      <c r="DI46" s="178"/>
      <c r="DJ46" s="425"/>
      <c r="DK46" s="425"/>
      <c r="DL46" s="425"/>
      <c r="DM46" s="161"/>
      <c r="DN46" s="121"/>
      <c r="DO46" s="55"/>
      <c r="DP46" s="121"/>
      <c r="DQ46" s="55"/>
      <c r="DR46" s="121"/>
      <c r="DS46" s="55"/>
      <c r="DT46" s="121"/>
      <c r="DU46" s="55"/>
      <c r="DV46" s="121"/>
      <c r="DW46" s="55"/>
      <c r="DX46" s="162">
        <f t="shared" si="75"/>
        <v>0</v>
      </c>
      <c r="DY46" s="163">
        <f t="shared" si="65"/>
        <v>0</v>
      </c>
      <c r="DZ46" s="25"/>
      <c r="ED46" s="24"/>
      <c r="EE46" s="178"/>
      <c r="EF46" s="425"/>
      <c r="EG46" s="425"/>
      <c r="EH46" s="425"/>
      <c r="EI46" s="161"/>
      <c r="EJ46" s="121"/>
      <c r="EK46" s="55"/>
      <c r="EL46" s="121"/>
      <c r="EM46" s="55"/>
      <c r="EN46" s="121"/>
      <c r="EO46" s="55"/>
      <c r="EP46" s="121"/>
      <c r="EQ46" s="55"/>
      <c r="ER46" s="121"/>
      <c r="ES46" s="55"/>
      <c r="ET46" s="162">
        <f t="shared" si="76"/>
        <v>0</v>
      </c>
      <c r="EU46" s="163">
        <f t="shared" si="66"/>
        <v>0</v>
      </c>
      <c r="EV46" s="25"/>
      <c r="EZ46" s="24"/>
      <c r="FA46" s="178"/>
      <c r="FB46" s="425"/>
      <c r="FC46" s="425"/>
      <c r="FD46" s="425"/>
      <c r="FE46" s="161"/>
      <c r="FF46" s="121"/>
      <c r="FG46" s="55"/>
      <c r="FH46" s="121"/>
      <c r="FI46" s="55"/>
      <c r="FJ46" s="121"/>
      <c r="FK46" s="55"/>
      <c r="FL46" s="121"/>
      <c r="FM46" s="55"/>
      <c r="FN46" s="121"/>
      <c r="FO46" s="55"/>
      <c r="FP46" s="162">
        <f t="shared" si="77"/>
        <v>0</v>
      </c>
      <c r="FQ46" s="163">
        <f t="shared" si="67"/>
        <v>0</v>
      </c>
      <c r="FR46" s="25"/>
      <c r="FV46" s="24"/>
      <c r="FW46" s="178"/>
      <c r="FX46" s="425"/>
      <c r="FY46" s="425"/>
      <c r="FZ46" s="425"/>
      <c r="GA46" s="161"/>
      <c r="GB46" s="121"/>
      <c r="GC46" s="55"/>
      <c r="GD46" s="121"/>
      <c r="GE46" s="55"/>
      <c r="GF46" s="121"/>
      <c r="GG46" s="55"/>
      <c r="GH46" s="121"/>
      <c r="GI46" s="55"/>
      <c r="GJ46" s="121"/>
      <c r="GK46" s="55"/>
      <c r="GL46" s="162">
        <f t="shared" si="78"/>
        <v>0</v>
      </c>
      <c r="GM46" s="163">
        <f t="shared" si="68"/>
        <v>0</v>
      </c>
      <c r="GN46" s="25"/>
      <c r="GR46" s="24"/>
      <c r="GS46" s="178"/>
      <c r="GT46" s="425"/>
      <c r="GU46" s="425"/>
      <c r="GV46" s="425"/>
      <c r="GW46" s="161"/>
      <c r="GX46" s="121"/>
      <c r="GY46" s="55"/>
      <c r="GZ46" s="121"/>
      <c r="HA46" s="55"/>
      <c r="HB46" s="121"/>
      <c r="HC46" s="55"/>
      <c r="HD46" s="121"/>
      <c r="HE46" s="55"/>
      <c r="HF46" s="121"/>
      <c r="HG46" s="55"/>
      <c r="HH46" s="162">
        <f t="shared" si="79"/>
        <v>0</v>
      </c>
      <c r="HI46" s="163">
        <f t="shared" si="69"/>
        <v>0</v>
      </c>
      <c r="HJ46" s="25"/>
    </row>
    <row r="47" spans="2:218" ht="14.15" customHeight="1" x14ac:dyDescent="0.3">
      <c r="B47" s="24"/>
      <c r="C47" s="167"/>
      <c r="D47" s="168"/>
      <c r="E47" s="169"/>
      <c r="F47" s="169"/>
      <c r="G47" s="169"/>
      <c r="H47" s="191"/>
      <c r="I47" s="191"/>
      <c r="J47" s="191"/>
      <c r="K47" s="191"/>
      <c r="L47" s="191"/>
      <c r="M47" s="191"/>
      <c r="N47" s="191"/>
      <c r="O47" s="191"/>
      <c r="P47" s="191"/>
      <c r="Q47" s="191"/>
      <c r="R47" s="191"/>
      <c r="S47" s="192"/>
      <c r="T47" s="25"/>
      <c r="X47" s="24"/>
      <c r="Y47" s="167"/>
      <c r="Z47" s="168"/>
      <c r="AA47" s="169"/>
      <c r="AB47" s="169"/>
      <c r="AC47" s="169"/>
      <c r="AD47" s="191"/>
      <c r="AE47" s="191"/>
      <c r="AF47" s="191"/>
      <c r="AG47" s="191"/>
      <c r="AH47" s="191"/>
      <c r="AI47" s="191"/>
      <c r="AJ47" s="191"/>
      <c r="AK47" s="191"/>
      <c r="AL47" s="191"/>
      <c r="AM47" s="191"/>
      <c r="AN47" s="191"/>
      <c r="AO47" s="192"/>
      <c r="AP47" s="25"/>
      <c r="AT47" s="24"/>
      <c r="AU47" s="167"/>
      <c r="AV47" s="168"/>
      <c r="AW47" s="169"/>
      <c r="AX47" s="169"/>
      <c r="AY47" s="169"/>
      <c r="AZ47" s="191"/>
      <c r="BA47" s="191"/>
      <c r="BB47" s="191"/>
      <c r="BC47" s="191"/>
      <c r="BD47" s="191"/>
      <c r="BE47" s="191"/>
      <c r="BF47" s="191"/>
      <c r="BG47" s="191"/>
      <c r="BH47" s="191"/>
      <c r="BI47" s="191"/>
      <c r="BJ47" s="191"/>
      <c r="BK47" s="192"/>
      <c r="BL47" s="25"/>
      <c r="BP47" s="24"/>
      <c r="BQ47" s="167"/>
      <c r="BR47" s="168"/>
      <c r="BS47" s="169"/>
      <c r="BT47" s="169"/>
      <c r="BU47" s="169"/>
      <c r="BV47" s="191"/>
      <c r="BW47" s="191"/>
      <c r="BX47" s="191"/>
      <c r="BY47" s="191"/>
      <c r="BZ47" s="191"/>
      <c r="CA47" s="191"/>
      <c r="CB47" s="191"/>
      <c r="CC47" s="191"/>
      <c r="CD47" s="191"/>
      <c r="CE47" s="191"/>
      <c r="CF47" s="191"/>
      <c r="CG47" s="192"/>
      <c r="CH47" s="25"/>
      <c r="CL47" s="24"/>
      <c r="CM47" s="167"/>
      <c r="CN47" s="168"/>
      <c r="CO47" s="169"/>
      <c r="CP47" s="169"/>
      <c r="CQ47" s="169"/>
      <c r="CR47" s="191"/>
      <c r="CS47" s="191"/>
      <c r="CT47" s="191"/>
      <c r="CU47" s="191"/>
      <c r="CV47" s="191"/>
      <c r="CW47" s="191"/>
      <c r="CX47" s="191"/>
      <c r="CY47" s="191"/>
      <c r="CZ47" s="191"/>
      <c r="DA47" s="191"/>
      <c r="DB47" s="191"/>
      <c r="DC47" s="192"/>
      <c r="DD47" s="25"/>
      <c r="DH47" s="24"/>
      <c r="DI47" s="167"/>
      <c r="DJ47" s="168"/>
      <c r="DK47" s="169"/>
      <c r="DL47" s="169"/>
      <c r="DM47" s="169"/>
      <c r="DN47" s="191"/>
      <c r="DO47" s="191"/>
      <c r="DP47" s="191"/>
      <c r="DQ47" s="191"/>
      <c r="DR47" s="191"/>
      <c r="DS47" s="191"/>
      <c r="DT47" s="191"/>
      <c r="DU47" s="191"/>
      <c r="DV47" s="191"/>
      <c r="DW47" s="191"/>
      <c r="DX47" s="191"/>
      <c r="DY47" s="192"/>
      <c r="DZ47" s="25"/>
      <c r="ED47" s="24"/>
      <c r="EE47" s="167"/>
      <c r="EF47" s="168"/>
      <c r="EG47" s="169"/>
      <c r="EH47" s="169"/>
      <c r="EI47" s="169"/>
      <c r="EJ47" s="191"/>
      <c r="EK47" s="191"/>
      <c r="EL47" s="191"/>
      <c r="EM47" s="191"/>
      <c r="EN47" s="191"/>
      <c r="EO47" s="191"/>
      <c r="EP47" s="191"/>
      <c r="EQ47" s="191"/>
      <c r="ER47" s="191"/>
      <c r="ES47" s="191"/>
      <c r="ET47" s="191"/>
      <c r="EU47" s="192"/>
      <c r="EV47" s="25"/>
      <c r="EZ47" s="24"/>
      <c r="FA47" s="167"/>
      <c r="FB47" s="168"/>
      <c r="FC47" s="169"/>
      <c r="FD47" s="169"/>
      <c r="FE47" s="169"/>
      <c r="FF47" s="191"/>
      <c r="FG47" s="191"/>
      <c r="FH47" s="191"/>
      <c r="FI47" s="191"/>
      <c r="FJ47" s="191"/>
      <c r="FK47" s="191"/>
      <c r="FL47" s="191"/>
      <c r="FM47" s="191"/>
      <c r="FN47" s="191"/>
      <c r="FO47" s="191"/>
      <c r="FP47" s="191"/>
      <c r="FQ47" s="192"/>
      <c r="FR47" s="25"/>
      <c r="FV47" s="24"/>
      <c r="FW47" s="167"/>
      <c r="FX47" s="168"/>
      <c r="FY47" s="169"/>
      <c r="FZ47" s="169"/>
      <c r="GA47" s="169"/>
      <c r="GB47" s="191"/>
      <c r="GC47" s="191"/>
      <c r="GD47" s="191"/>
      <c r="GE47" s="191"/>
      <c r="GF47" s="191"/>
      <c r="GG47" s="191"/>
      <c r="GH47" s="191"/>
      <c r="GI47" s="191"/>
      <c r="GJ47" s="191"/>
      <c r="GK47" s="191"/>
      <c r="GL47" s="191"/>
      <c r="GM47" s="192"/>
      <c r="GN47" s="25"/>
      <c r="GR47" s="24"/>
      <c r="GS47" s="167"/>
      <c r="GT47" s="168"/>
      <c r="GU47" s="169"/>
      <c r="GV47" s="169"/>
      <c r="GW47" s="169"/>
      <c r="GX47" s="191"/>
      <c r="GY47" s="191"/>
      <c r="GZ47" s="191"/>
      <c r="HA47" s="191"/>
      <c r="HB47" s="191"/>
      <c r="HC47" s="191"/>
      <c r="HD47" s="191"/>
      <c r="HE47" s="191"/>
      <c r="HF47" s="191"/>
      <c r="HG47" s="191"/>
      <c r="HH47" s="191"/>
      <c r="HI47" s="192"/>
      <c r="HJ47" s="25"/>
    </row>
    <row r="48" spans="2:218" s="8" customFormat="1" ht="22" customHeight="1" x14ac:dyDescent="0.35">
      <c r="B48" s="26"/>
      <c r="C48" s="545" t="s">
        <v>205</v>
      </c>
      <c r="D48" s="546"/>
      <c r="E48" s="546"/>
      <c r="F48" s="546"/>
      <c r="G48" s="547"/>
      <c r="H48" s="156">
        <f>SUM(H40:H46)</f>
        <v>0</v>
      </c>
      <c r="I48" s="30">
        <f t="shared" ref="I48:S48" si="80">SUM(I40:I46)</f>
        <v>0</v>
      </c>
      <c r="J48" s="29">
        <f t="shared" si="80"/>
        <v>0</v>
      </c>
      <c r="K48" s="30">
        <f t="shared" si="80"/>
        <v>0</v>
      </c>
      <c r="L48" s="29">
        <f t="shared" si="80"/>
        <v>0</v>
      </c>
      <c r="M48" s="30">
        <f t="shared" si="80"/>
        <v>0</v>
      </c>
      <c r="N48" s="29">
        <f t="shared" si="80"/>
        <v>0</v>
      </c>
      <c r="O48" s="30">
        <f t="shared" si="80"/>
        <v>0</v>
      </c>
      <c r="P48" s="29">
        <f t="shared" si="80"/>
        <v>0</v>
      </c>
      <c r="Q48" s="30">
        <f t="shared" si="80"/>
        <v>0</v>
      </c>
      <c r="R48" s="31">
        <f t="shared" si="80"/>
        <v>0</v>
      </c>
      <c r="S48" s="30">
        <f t="shared" si="80"/>
        <v>0</v>
      </c>
      <c r="T48" s="27"/>
      <c r="X48" s="26"/>
      <c r="Y48" s="545" t="s">
        <v>205</v>
      </c>
      <c r="Z48" s="546"/>
      <c r="AA48" s="546"/>
      <c r="AB48" s="546"/>
      <c r="AC48" s="547"/>
      <c r="AD48" s="156">
        <f>SUM(AD40:AD46)</f>
        <v>0</v>
      </c>
      <c r="AE48" s="30">
        <f t="shared" ref="AE48:AO48" si="81">SUM(AE40:AE46)</f>
        <v>0</v>
      </c>
      <c r="AF48" s="29">
        <f t="shared" si="81"/>
        <v>0</v>
      </c>
      <c r="AG48" s="30">
        <f t="shared" si="81"/>
        <v>0</v>
      </c>
      <c r="AH48" s="29">
        <f t="shared" si="81"/>
        <v>0</v>
      </c>
      <c r="AI48" s="30">
        <f t="shared" si="81"/>
        <v>0</v>
      </c>
      <c r="AJ48" s="29">
        <f t="shared" si="81"/>
        <v>0</v>
      </c>
      <c r="AK48" s="30">
        <f t="shared" si="81"/>
        <v>0</v>
      </c>
      <c r="AL48" s="29">
        <f t="shared" si="81"/>
        <v>0</v>
      </c>
      <c r="AM48" s="30">
        <f t="shared" si="81"/>
        <v>0</v>
      </c>
      <c r="AN48" s="31">
        <f t="shared" si="81"/>
        <v>0</v>
      </c>
      <c r="AO48" s="30">
        <f t="shared" si="81"/>
        <v>0</v>
      </c>
      <c r="AP48" s="27"/>
      <c r="AT48" s="26"/>
      <c r="AU48" s="545" t="s">
        <v>205</v>
      </c>
      <c r="AV48" s="546"/>
      <c r="AW48" s="546"/>
      <c r="AX48" s="546"/>
      <c r="AY48" s="547"/>
      <c r="AZ48" s="156">
        <f>SUM(AZ40:AZ46)</f>
        <v>0</v>
      </c>
      <c r="BA48" s="30">
        <f t="shared" ref="BA48:BK48" si="82">SUM(BA40:BA46)</f>
        <v>0</v>
      </c>
      <c r="BB48" s="29">
        <f t="shared" si="82"/>
        <v>0</v>
      </c>
      <c r="BC48" s="30">
        <f t="shared" si="82"/>
        <v>0</v>
      </c>
      <c r="BD48" s="29">
        <f t="shared" si="82"/>
        <v>0</v>
      </c>
      <c r="BE48" s="30">
        <f t="shared" si="82"/>
        <v>0</v>
      </c>
      <c r="BF48" s="29">
        <f t="shared" si="82"/>
        <v>0</v>
      </c>
      <c r="BG48" s="30">
        <f t="shared" si="82"/>
        <v>0</v>
      </c>
      <c r="BH48" s="29">
        <f t="shared" si="82"/>
        <v>0</v>
      </c>
      <c r="BI48" s="30">
        <f t="shared" si="82"/>
        <v>0</v>
      </c>
      <c r="BJ48" s="31">
        <f t="shared" si="82"/>
        <v>0</v>
      </c>
      <c r="BK48" s="30">
        <f t="shared" si="82"/>
        <v>0</v>
      </c>
      <c r="BL48" s="27"/>
      <c r="BP48" s="26"/>
      <c r="BQ48" s="545" t="s">
        <v>205</v>
      </c>
      <c r="BR48" s="546"/>
      <c r="BS48" s="546"/>
      <c r="BT48" s="546"/>
      <c r="BU48" s="547"/>
      <c r="BV48" s="156">
        <f>SUM(BV40:BV46)</f>
        <v>0</v>
      </c>
      <c r="BW48" s="30">
        <f t="shared" ref="BW48:CG48" si="83">SUM(BW40:BW46)</f>
        <v>0</v>
      </c>
      <c r="BX48" s="29">
        <f t="shared" si="83"/>
        <v>0</v>
      </c>
      <c r="BY48" s="30">
        <f t="shared" si="83"/>
        <v>0</v>
      </c>
      <c r="BZ48" s="29">
        <f t="shared" si="83"/>
        <v>0</v>
      </c>
      <c r="CA48" s="30">
        <f t="shared" si="83"/>
        <v>0</v>
      </c>
      <c r="CB48" s="29">
        <f t="shared" si="83"/>
        <v>0</v>
      </c>
      <c r="CC48" s="30">
        <f t="shared" si="83"/>
        <v>0</v>
      </c>
      <c r="CD48" s="29">
        <f t="shared" si="83"/>
        <v>0</v>
      </c>
      <c r="CE48" s="30">
        <f t="shared" si="83"/>
        <v>0</v>
      </c>
      <c r="CF48" s="31">
        <f t="shared" si="83"/>
        <v>0</v>
      </c>
      <c r="CG48" s="30">
        <f t="shared" si="83"/>
        <v>0</v>
      </c>
      <c r="CH48" s="27"/>
      <c r="CL48" s="26"/>
      <c r="CM48" s="545" t="s">
        <v>205</v>
      </c>
      <c r="CN48" s="546"/>
      <c r="CO48" s="546"/>
      <c r="CP48" s="546"/>
      <c r="CQ48" s="547"/>
      <c r="CR48" s="156">
        <f>SUM(CR40:CR46)</f>
        <v>0</v>
      </c>
      <c r="CS48" s="30">
        <f t="shared" ref="CS48:DC48" si="84">SUM(CS40:CS46)</f>
        <v>0</v>
      </c>
      <c r="CT48" s="29">
        <f t="shared" si="84"/>
        <v>0</v>
      </c>
      <c r="CU48" s="30">
        <f t="shared" si="84"/>
        <v>0</v>
      </c>
      <c r="CV48" s="29">
        <f t="shared" si="84"/>
        <v>0</v>
      </c>
      <c r="CW48" s="30">
        <f t="shared" si="84"/>
        <v>0</v>
      </c>
      <c r="CX48" s="29">
        <f t="shared" si="84"/>
        <v>0</v>
      </c>
      <c r="CY48" s="30">
        <f t="shared" si="84"/>
        <v>0</v>
      </c>
      <c r="CZ48" s="29">
        <f t="shared" si="84"/>
        <v>0</v>
      </c>
      <c r="DA48" s="30">
        <f t="shared" si="84"/>
        <v>0</v>
      </c>
      <c r="DB48" s="31">
        <f t="shared" si="84"/>
        <v>0</v>
      </c>
      <c r="DC48" s="30">
        <f t="shared" si="84"/>
        <v>0</v>
      </c>
      <c r="DD48" s="27"/>
      <c r="DH48" s="26"/>
      <c r="DI48" s="545" t="s">
        <v>205</v>
      </c>
      <c r="DJ48" s="546"/>
      <c r="DK48" s="546"/>
      <c r="DL48" s="546"/>
      <c r="DM48" s="547"/>
      <c r="DN48" s="156">
        <f>SUM(DN40:DN46)</f>
        <v>0</v>
      </c>
      <c r="DO48" s="30">
        <f t="shared" ref="DO48:DY48" si="85">SUM(DO40:DO46)</f>
        <v>0</v>
      </c>
      <c r="DP48" s="29">
        <f t="shared" si="85"/>
        <v>0</v>
      </c>
      <c r="DQ48" s="30">
        <f t="shared" si="85"/>
        <v>0</v>
      </c>
      <c r="DR48" s="29">
        <f t="shared" si="85"/>
        <v>0</v>
      </c>
      <c r="DS48" s="30">
        <f t="shared" si="85"/>
        <v>0</v>
      </c>
      <c r="DT48" s="29">
        <f t="shared" si="85"/>
        <v>0</v>
      </c>
      <c r="DU48" s="30">
        <f t="shared" si="85"/>
        <v>0</v>
      </c>
      <c r="DV48" s="29">
        <f t="shared" si="85"/>
        <v>0</v>
      </c>
      <c r="DW48" s="30">
        <f t="shared" si="85"/>
        <v>0</v>
      </c>
      <c r="DX48" s="31">
        <f t="shared" si="85"/>
        <v>0</v>
      </c>
      <c r="DY48" s="30">
        <f t="shared" si="85"/>
        <v>0</v>
      </c>
      <c r="DZ48" s="27"/>
      <c r="ED48" s="26"/>
      <c r="EE48" s="545" t="s">
        <v>205</v>
      </c>
      <c r="EF48" s="546"/>
      <c r="EG48" s="546"/>
      <c r="EH48" s="546"/>
      <c r="EI48" s="547"/>
      <c r="EJ48" s="156">
        <f>SUM(EJ40:EJ46)</f>
        <v>0</v>
      </c>
      <c r="EK48" s="30">
        <f t="shared" ref="EK48:EU48" si="86">SUM(EK40:EK46)</f>
        <v>0</v>
      </c>
      <c r="EL48" s="29">
        <f t="shared" si="86"/>
        <v>0</v>
      </c>
      <c r="EM48" s="30">
        <f t="shared" si="86"/>
        <v>0</v>
      </c>
      <c r="EN48" s="29">
        <f t="shared" si="86"/>
        <v>0</v>
      </c>
      <c r="EO48" s="30">
        <f t="shared" si="86"/>
        <v>0</v>
      </c>
      <c r="EP48" s="29">
        <f t="shared" si="86"/>
        <v>0</v>
      </c>
      <c r="EQ48" s="30">
        <f t="shared" si="86"/>
        <v>0</v>
      </c>
      <c r="ER48" s="29">
        <f t="shared" si="86"/>
        <v>0</v>
      </c>
      <c r="ES48" s="30">
        <f t="shared" si="86"/>
        <v>0</v>
      </c>
      <c r="ET48" s="31">
        <f t="shared" si="86"/>
        <v>0</v>
      </c>
      <c r="EU48" s="30">
        <f t="shared" si="86"/>
        <v>0</v>
      </c>
      <c r="EV48" s="27"/>
      <c r="EZ48" s="26"/>
      <c r="FA48" s="545" t="s">
        <v>205</v>
      </c>
      <c r="FB48" s="546"/>
      <c r="FC48" s="546"/>
      <c r="FD48" s="546"/>
      <c r="FE48" s="547"/>
      <c r="FF48" s="156">
        <f>SUM(FF40:FF46)</f>
        <v>0</v>
      </c>
      <c r="FG48" s="30">
        <f t="shared" ref="FG48:FQ48" si="87">SUM(FG40:FG46)</f>
        <v>0</v>
      </c>
      <c r="FH48" s="29">
        <f t="shared" si="87"/>
        <v>0</v>
      </c>
      <c r="FI48" s="30">
        <f t="shared" si="87"/>
        <v>0</v>
      </c>
      <c r="FJ48" s="29">
        <f t="shared" si="87"/>
        <v>0</v>
      </c>
      <c r="FK48" s="30">
        <f t="shared" si="87"/>
        <v>0</v>
      </c>
      <c r="FL48" s="29">
        <f t="shared" si="87"/>
        <v>0</v>
      </c>
      <c r="FM48" s="30">
        <f t="shared" si="87"/>
        <v>0</v>
      </c>
      <c r="FN48" s="29">
        <f t="shared" si="87"/>
        <v>0</v>
      </c>
      <c r="FO48" s="30">
        <f t="shared" si="87"/>
        <v>0</v>
      </c>
      <c r="FP48" s="31">
        <f t="shared" si="87"/>
        <v>0</v>
      </c>
      <c r="FQ48" s="30">
        <f t="shared" si="87"/>
        <v>0</v>
      </c>
      <c r="FR48" s="27"/>
      <c r="FV48" s="26"/>
      <c r="FW48" s="545" t="s">
        <v>205</v>
      </c>
      <c r="FX48" s="546"/>
      <c r="FY48" s="546"/>
      <c r="FZ48" s="546"/>
      <c r="GA48" s="547"/>
      <c r="GB48" s="156">
        <f>SUM(GB40:GB46)</f>
        <v>0</v>
      </c>
      <c r="GC48" s="30">
        <f t="shared" ref="GC48:GM48" si="88">SUM(GC40:GC46)</f>
        <v>0</v>
      </c>
      <c r="GD48" s="29">
        <f t="shared" si="88"/>
        <v>0</v>
      </c>
      <c r="GE48" s="30">
        <f t="shared" si="88"/>
        <v>0</v>
      </c>
      <c r="GF48" s="29">
        <f t="shared" si="88"/>
        <v>0</v>
      </c>
      <c r="GG48" s="30">
        <f t="shared" si="88"/>
        <v>0</v>
      </c>
      <c r="GH48" s="29">
        <f t="shared" si="88"/>
        <v>0</v>
      </c>
      <c r="GI48" s="30">
        <f t="shared" si="88"/>
        <v>0</v>
      </c>
      <c r="GJ48" s="29">
        <f t="shared" si="88"/>
        <v>0</v>
      </c>
      <c r="GK48" s="30">
        <f t="shared" si="88"/>
        <v>0</v>
      </c>
      <c r="GL48" s="31">
        <f t="shared" si="88"/>
        <v>0</v>
      </c>
      <c r="GM48" s="30">
        <f t="shared" si="88"/>
        <v>0</v>
      </c>
      <c r="GN48" s="27"/>
      <c r="GR48" s="26"/>
      <c r="GS48" s="545" t="s">
        <v>205</v>
      </c>
      <c r="GT48" s="546"/>
      <c r="GU48" s="546"/>
      <c r="GV48" s="546"/>
      <c r="GW48" s="547"/>
      <c r="GX48" s="156">
        <f>SUM(GX40:GX46)</f>
        <v>0</v>
      </c>
      <c r="GY48" s="30">
        <f t="shared" ref="GY48:HI48" si="89">SUM(GY40:GY46)</f>
        <v>0</v>
      </c>
      <c r="GZ48" s="29">
        <f t="shared" si="89"/>
        <v>0</v>
      </c>
      <c r="HA48" s="30">
        <f t="shared" si="89"/>
        <v>0</v>
      </c>
      <c r="HB48" s="29">
        <f t="shared" si="89"/>
        <v>0</v>
      </c>
      <c r="HC48" s="30">
        <f t="shared" si="89"/>
        <v>0</v>
      </c>
      <c r="HD48" s="29">
        <f t="shared" si="89"/>
        <v>0</v>
      </c>
      <c r="HE48" s="30">
        <f t="shared" si="89"/>
        <v>0</v>
      </c>
      <c r="HF48" s="29">
        <f t="shared" si="89"/>
        <v>0</v>
      </c>
      <c r="HG48" s="30">
        <f t="shared" si="89"/>
        <v>0</v>
      </c>
      <c r="HH48" s="31">
        <f t="shared" si="89"/>
        <v>0</v>
      </c>
      <c r="HI48" s="30">
        <f t="shared" si="89"/>
        <v>0</v>
      </c>
      <c r="HJ48" s="27"/>
    </row>
    <row r="49" spans="2:219" ht="20.149999999999999" customHeight="1" x14ac:dyDescent="0.3">
      <c r="B49" s="24"/>
      <c r="C49" s="175"/>
      <c r="D49" s="179"/>
      <c r="E49" s="179"/>
      <c r="F49" s="179"/>
      <c r="G49" s="179"/>
      <c r="H49" s="190"/>
      <c r="I49" s="115"/>
      <c r="J49" s="115"/>
      <c r="K49" s="115"/>
      <c r="L49" s="115"/>
      <c r="M49" s="115"/>
      <c r="N49" s="115"/>
      <c r="O49" s="115"/>
      <c r="P49" s="115"/>
      <c r="Q49" s="115"/>
      <c r="R49" s="114"/>
      <c r="S49" s="116"/>
      <c r="T49" s="25"/>
      <c r="X49" s="24"/>
      <c r="Y49" s="175"/>
      <c r="Z49" s="179"/>
      <c r="AA49" s="179"/>
      <c r="AB49" s="179"/>
      <c r="AC49" s="179"/>
      <c r="AD49" s="190"/>
      <c r="AE49" s="115"/>
      <c r="AF49" s="115"/>
      <c r="AG49" s="115"/>
      <c r="AH49" s="115"/>
      <c r="AI49" s="115"/>
      <c r="AJ49" s="115"/>
      <c r="AK49" s="115"/>
      <c r="AL49" s="115"/>
      <c r="AM49" s="115"/>
      <c r="AN49" s="114"/>
      <c r="AO49" s="116"/>
      <c r="AP49" s="25"/>
      <c r="AT49" s="24"/>
      <c r="AU49" s="175"/>
      <c r="AV49" s="179"/>
      <c r="AW49" s="179"/>
      <c r="AX49" s="179"/>
      <c r="AY49" s="179"/>
      <c r="AZ49" s="190"/>
      <c r="BA49" s="115"/>
      <c r="BB49" s="115"/>
      <c r="BC49" s="115"/>
      <c r="BD49" s="115"/>
      <c r="BE49" s="115"/>
      <c r="BF49" s="115"/>
      <c r="BG49" s="115"/>
      <c r="BH49" s="115"/>
      <c r="BI49" s="115"/>
      <c r="BJ49" s="114"/>
      <c r="BK49" s="116"/>
      <c r="BL49" s="25"/>
      <c r="BP49" s="24"/>
      <c r="BQ49" s="175"/>
      <c r="BR49" s="179"/>
      <c r="BS49" s="179"/>
      <c r="BT49" s="179"/>
      <c r="BU49" s="179"/>
      <c r="BV49" s="190"/>
      <c r="BW49" s="115"/>
      <c r="BX49" s="115"/>
      <c r="BY49" s="115"/>
      <c r="BZ49" s="115"/>
      <c r="CA49" s="115"/>
      <c r="CB49" s="115"/>
      <c r="CC49" s="115"/>
      <c r="CD49" s="115"/>
      <c r="CE49" s="115"/>
      <c r="CF49" s="114"/>
      <c r="CG49" s="116"/>
      <c r="CH49" s="25"/>
      <c r="CL49" s="24"/>
      <c r="CM49" s="175"/>
      <c r="CN49" s="179"/>
      <c r="CO49" s="179"/>
      <c r="CP49" s="179"/>
      <c r="CQ49" s="179"/>
      <c r="CR49" s="190"/>
      <c r="CS49" s="115"/>
      <c r="CT49" s="115"/>
      <c r="CU49" s="115"/>
      <c r="CV49" s="115"/>
      <c r="CW49" s="115"/>
      <c r="CX49" s="115"/>
      <c r="CY49" s="115"/>
      <c r="CZ49" s="115"/>
      <c r="DA49" s="115"/>
      <c r="DB49" s="114"/>
      <c r="DC49" s="116"/>
      <c r="DD49" s="25"/>
      <c r="DH49" s="24"/>
      <c r="DI49" s="175"/>
      <c r="DJ49" s="179"/>
      <c r="DK49" s="179"/>
      <c r="DL49" s="179"/>
      <c r="DM49" s="179"/>
      <c r="DN49" s="190"/>
      <c r="DO49" s="115"/>
      <c r="DP49" s="115"/>
      <c r="DQ49" s="115"/>
      <c r="DR49" s="115"/>
      <c r="DS49" s="115"/>
      <c r="DT49" s="115"/>
      <c r="DU49" s="115"/>
      <c r="DV49" s="115"/>
      <c r="DW49" s="115"/>
      <c r="DX49" s="114"/>
      <c r="DY49" s="116"/>
      <c r="DZ49" s="25"/>
      <c r="ED49" s="24"/>
      <c r="EE49" s="175"/>
      <c r="EF49" s="179"/>
      <c r="EG49" s="179"/>
      <c r="EH49" s="179"/>
      <c r="EI49" s="179"/>
      <c r="EJ49" s="190"/>
      <c r="EK49" s="115"/>
      <c r="EL49" s="115"/>
      <c r="EM49" s="115"/>
      <c r="EN49" s="115"/>
      <c r="EO49" s="115"/>
      <c r="EP49" s="115"/>
      <c r="EQ49" s="115"/>
      <c r="ER49" s="115"/>
      <c r="ES49" s="115"/>
      <c r="ET49" s="114"/>
      <c r="EU49" s="116"/>
      <c r="EV49" s="25"/>
      <c r="EZ49" s="24"/>
      <c r="FA49" s="175"/>
      <c r="FB49" s="179"/>
      <c r="FC49" s="179"/>
      <c r="FD49" s="179"/>
      <c r="FE49" s="179"/>
      <c r="FF49" s="190"/>
      <c r="FG49" s="115"/>
      <c r="FH49" s="115"/>
      <c r="FI49" s="115"/>
      <c r="FJ49" s="115"/>
      <c r="FK49" s="115"/>
      <c r="FL49" s="115"/>
      <c r="FM49" s="115"/>
      <c r="FN49" s="115"/>
      <c r="FO49" s="115"/>
      <c r="FP49" s="114"/>
      <c r="FQ49" s="116"/>
      <c r="FR49" s="25"/>
      <c r="FV49" s="24"/>
      <c r="FW49" s="175"/>
      <c r="FX49" s="179"/>
      <c r="FY49" s="179"/>
      <c r="FZ49" s="179"/>
      <c r="GA49" s="179"/>
      <c r="GB49" s="190"/>
      <c r="GC49" s="115"/>
      <c r="GD49" s="115"/>
      <c r="GE49" s="115"/>
      <c r="GF49" s="115"/>
      <c r="GG49" s="115"/>
      <c r="GH49" s="115"/>
      <c r="GI49" s="115"/>
      <c r="GJ49" s="115"/>
      <c r="GK49" s="115"/>
      <c r="GL49" s="114"/>
      <c r="GM49" s="116"/>
      <c r="GN49" s="25"/>
      <c r="GR49" s="24"/>
      <c r="GS49" s="175"/>
      <c r="GT49" s="179"/>
      <c r="GU49" s="179"/>
      <c r="GV49" s="179"/>
      <c r="GW49" s="179"/>
      <c r="GX49" s="190"/>
      <c r="GY49" s="115"/>
      <c r="GZ49" s="115"/>
      <c r="HA49" s="115"/>
      <c r="HB49" s="115"/>
      <c r="HC49" s="115"/>
      <c r="HD49" s="115"/>
      <c r="HE49" s="115"/>
      <c r="HF49" s="115"/>
      <c r="HG49" s="115"/>
      <c r="HH49" s="114"/>
      <c r="HI49" s="116"/>
      <c r="HJ49" s="25"/>
    </row>
    <row r="50" spans="2:219" ht="24" customHeight="1" x14ac:dyDescent="0.3">
      <c r="B50" s="24"/>
      <c r="C50" s="158" t="s">
        <v>206</v>
      </c>
      <c r="D50" s="540" t="s">
        <v>207</v>
      </c>
      <c r="E50" s="540"/>
      <c r="F50" s="540"/>
      <c r="G50" s="541"/>
      <c r="H50" s="121"/>
      <c r="I50" s="55"/>
      <c r="J50" s="121"/>
      <c r="K50" s="55"/>
      <c r="L50" s="121"/>
      <c r="M50" s="55"/>
      <c r="N50" s="121"/>
      <c r="O50" s="55"/>
      <c r="P50" s="121"/>
      <c r="Q50" s="55"/>
      <c r="R50" s="162">
        <f>SUM(H50,J50,L50,N50,P50)</f>
        <v>0</v>
      </c>
      <c r="S50" s="163">
        <f t="shared" ref="S50:S52" si="90">SUM(I50,K50,M50,O50,Q50)</f>
        <v>0</v>
      </c>
      <c r="T50" s="25"/>
      <c r="X50" s="24"/>
      <c r="Y50" s="158" t="s">
        <v>206</v>
      </c>
      <c r="Z50" s="540" t="s">
        <v>207</v>
      </c>
      <c r="AA50" s="540"/>
      <c r="AB50" s="540"/>
      <c r="AC50" s="541"/>
      <c r="AD50" s="121"/>
      <c r="AE50" s="55"/>
      <c r="AF50" s="121"/>
      <c r="AG50" s="55"/>
      <c r="AH50" s="121"/>
      <c r="AI50" s="55"/>
      <c r="AJ50" s="121"/>
      <c r="AK50" s="55"/>
      <c r="AL50" s="121"/>
      <c r="AM50" s="55"/>
      <c r="AN50" s="162">
        <f>SUM(AD50,AF50,AH50,AJ50,AL50)</f>
        <v>0</v>
      </c>
      <c r="AO50" s="163">
        <f t="shared" ref="AO50:AO52" si="91">SUM(AE50,AG50,AI50,AK50,AM50)</f>
        <v>0</v>
      </c>
      <c r="AP50" s="25"/>
      <c r="AT50" s="24"/>
      <c r="AU50" s="158" t="s">
        <v>206</v>
      </c>
      <c r="AV50" s="540" t="s">
        <v>207</v>
      </c>
      <c r="AW50" s="540"/>
      <c r="AX50" s="540"/>
      <c r="AY50" s="541"/>
      <c r="AZ50" s="121"/>
      <c r="BA50" s="55"/>
      <c r="BB50" s="121"/>
      <c r="BC50" s="55"/>
      <c r="BD50" s="121"/>
      <c r="BE50" s="55"/>
      <c r="BF50" s="121"/>
      <c r="BG50" s="55"/>
      <c r="BH50" s="121"/>
      <c r="BI50" s="55"/>
      <c r="BJ50" s="162">
        <f>SUM(AZ50,BB50,BD50,BF50,BH50)</f>
        <v>0</v>
      </c>
      <c r="BK50" s="163">
        <f t="shared" ref="BK50:BK52" si="92">SUM(BA50,BC50,BE50,BG50,BI50)</f>
        <v>0</v>
      </c>
      <c r="BL50" s="25"/>
      <c r="BP50" s="24"/>
      <c r="BQ50" s="158" t="s">
        <v>206</v>
      </c>
      <c r="BR50" s="540" t="s">
        <v>207</v>
      </c>
      <c r="BS50" s="540"/>
      <c r="BT50" s="540"/>
      <c r="BU50" s="541"/>
      <c r="BV50" s="121"/>
      <c r="BW50" s="55"/>
      <c r="BX50" s="121"/>
      <c r="BY50" s="55"/>
      <c r="BZ50" s="121"/>
      <c r="CA50" s="55"/>
      <c r="CB50" s="121"/>
      <c r="CC50" s="55"/>
      <c r="CD50" s="121"/>
      <c r="CE50" s="55"/>
      <c r="CF50" s="162">
        <f>SUM(BV50,BX50,BZ50,CB50,CD50)</f>
        <v>0</v>
      </c>
      <c r="CG50" s="163">
        <f t="shared" ref="CG50:CG52" si="93">SUM(BW50,BY50,CA50,CC50,CE50)</f>
        <v>0</v>
      </c>
      <c r="CH50" s="25"/>
      <c r="CL50" s="24"/>
      <c r="CM50" s="158" t="s">
        <v>206</v>
      </c>
      <c r="CN50" s="540" t="s">
        <v>207</v>
      </c>
      <c r="CO50" s="540"/>
      <c r="CP50" s="540"/>
      <c r="CQ50" s="541"/>
      <c r="CR50" s="121"/>
      <c r="CS50" s="55"/>
      <c r="CT50" s="121"/>
      <c r="CU50" s="55"/>
      <c r="CV50" s="121"/>
      <c r="CW50" s="55"/>
      <c r="CX50" s="121"/>
      <c r="CY50" s="55"/>
      <c r="CZ50" s="121"/>
      <c r="DA50" s="55"/>
      <c r="DB50" s="162">
        <f>SUM(CR50,CT50,CV50,CX50,CZ50)</f>
        <v>0</v>
      </c>
      <c r="DC50" s="163">
        <f t="shared" ref="DC50:DC52" si="94">SUM(CS50,CU50,CW50,CY50,DA50)</f>
        <v>0</v>
      </c>
      <c r="DD50" s="25"/>
      <c r="DH50" s="24"/>
      <c r="DI50" s="158" t="s">
        <v>206</v>
      </c>
      <c r="DJ50" s="540" t="s">
        <v>207</v>
      </c>
      <c r="DK50" s="540"/>
      <c r="DL50" s="540"/>
      <c r="DM50" s="541"/>
      <c r="DN50" s="121"/>
      <c r="DO50" s="55"/>
      <c r="DP50" s="121"/>
      <c r="DQ50" s="55"/>
      <c r="DR50" s="121"/>
      <c r="DS50" s="55"/>
      <c r="DT50" s="121"/>
      <c r="DU50" s="55"/>
      <c r="DV50" s="121"/>
      <c r="DW50" s="55"/>
      <c r="DX50" s="162">
        <f>SUM(DN50,DP50,DR50,DT50,DV50)</f>
        <v>0</v>
      </c>
      <c r="DY50" s="163">
        <f t="shared" ref="DY50:DY52" si="95">SUM(DO50,DQ50,DS50,DU50,DW50)</f>
        <v>0</v>
      </c>
      <c r="DZ50" s="25"/>
      <c r="ED50" s="24"/>
      <c r="EE50" s="158" t="s">
        <v>206</v>
      </c>
      <c r="EF50" s="540" t="s">
        <v>207</v>
      </c>
      <c r="EG50" s="540"/>
      <c r="EH50" s="540"/>
      <c r="EI50" s="541"/>
      <c r="EJ50" s="121"/>
      <c r="EK50" s="55"/>
      <c r="EL50" s="121"/>
      <c r="EM50" s="55"/>
      <c r="EN50" s="121"/>
      <c r="EO50" s="55"/>
      <c r="EP50" s="121"/>
      <c r="EQ50" s="55"/>
      <c r="ER50" s="121"/>
      <c r="ES50" s="55"/>
      <c r="ET50" s="162">
        <f>SUM(EJ50,EL50,EN50,EP50,ER50)</f>
        <v>0</v>
      </c>
      <c r="EU50" s="163">
        <f t="shared" ref="EU50:EU52" si="96">SUM(EK50,EM50,EO50,EQ50,ES50)</f>
        <v>0</v>
      </c>
      <c r="EV50" s="25"/>
      <c r="EZ50" s="24"/>
      <c r="FA50" s="158" t="s">
        <v>206</v>
      </c>
      <c r="FB50" s="540" t="s">
        <v>207</v>
      </c>
      <c r="FC50" s="540"/>
      <c r="FD50" s="540"/>
      <c r="FE50" s="541"/>
      <c r="FF50" s="121"/>
      <c r="FG50" s="55"/>
      <c r="FH50" s="121"/>
      <c r="FI50" s="55"/>
      <c r="FJ50" s="121"/>
      <c r="FK50" s="55"/>
      <c r="FL50" s="121"/>
      <c r="FM50" s="55"/>
      <c r="FN50" s="121"/>
      <c r="FO50" s="55"/>
      <c r="FP50" s="162">
        <f>SUM(FF50,FH50,FJ50,FL50,FN50)</f>
        <v>0</v>
      </c>
      <c r="FQ50" s="163">
        <f t="shared" ref="FQ50:FQ52" si="97">SUM(FG50,FI50,FK50,FM50,FO50)</f>
        <v>0</v>
      </c>
      <c r="FR50" s="25"/>
      <c r="FV50" s="24"/>
      <c r="FW50" s="158" t="s">
        <v>206</v>
      </c>
      <c r="FX50" s="540" t="s">
        <v>207</v>
      </c>
      <c r="FY50" s="540"/>
      <c r="FZ50" s="540"/>
      <c r="GA50" s="541"/>
      <c r="GB50" s="121"/>
      <c r="GC50" s="55"/>
      <c r="GD50" s="121"/>
      <c r="GE50" s="55"/>
      <c r="GF50" s="121"/>
      <c r="GG50" s="55"/>
      <c r="GH50" s="121"/>
      <c r="GI50" s="55"/>
      <c r="GJ50" s="121"/>
      <c r="GK50" s="55"/>
      <c r="GL50" s="162">
        <f>SUM(GB50,GD50,GF50,GH50,GJ50)</f>
        <v>0</v>
      </c>
      <c r="GM50" s="163">
        <f t="shared" ref="GM50:GM52" si="98">SUM(GC50,GE50,GG50,GI50,GK50)</f>
        <v>0</v>
      </c>
      <c r="GN50" s="25"/>
      <c r="GR50" s="24"/>
      <c r="GS50" s="158" t="s">
        <v>206</v>
      </c>
      <c r="GT50" s="540" t="s">
        <v>207</v>
      </c>
      <c r="GU50" s="540"/>
      <c r="GV50" s="540"/>
      <c r="GW50" s="541"/>
      <c r="GX50" s="121"/>
      <c r="GY50" s="55"/>
      <c r="GZ50" s="121"/>
      <c r="HA50" s="55"/>
      <c r="HB50" s="121"/>
      <c r="HC50" s="55"/>
      <c r="HD50" s="121"/>
      <c r="HE50" s="55"/>
      <c r="HF50" s="121"/>
      <c r="HG50" s="55"/>
      <c r="HH50" s="162">
        <f>SUM(GX50,GZ50,HB50,HD50,HF50)</f>
        <v>0</v>
      </c>
      <c r="HI50" s="163">
        <f t="shared" ref="HI50:HI52" si="99">SUM(GY50,HA50,HC50,HE50,HG50)</f>
        <v>0</v>
      </c>
      <c r="HJ50" s="25"/>
    </row>
    <row r="51" spans="2:219" ht="24" customHeight="1" x14ac:dyDescent="0.3">
      <c r="B51" s="24"/>
      <c r="C51" s="167"/>
      <c r="D51" s="540" t="s">
        <v>208</v>
      </c>
      <c r="E51" s="540"/>
      <c r="F51" s="540"/>
      <c r="G51" s="541"/>
      <c r="H51" s="121"/>
      <c r="I51" s="55"/>
      <c r="J51" s="121"/>
      <c r="K51" s="55"/>
      <c r="L51" s="121"/>
      <c r="M51" s="55"/>
      <c r="N51" s="121"/>
      <c r="O51" s="55"/>
      <c r="P51" s="121"/>
      <c r="Q51" s="55"/>
      <c r="R51" s="162">
        <f>SUM(H51,J51,L51,N51,P51)</f>
        <v>0</v>
      </c>
      <c r="S51" s="163">
        <f t="shared" si="90"/>
        <v>0</v>
      </c>
      <c r="T51" s="25"/>
      <c r="X51" s="24"/>
      <c r="Y51" s="167"/>
      <c r="Z51" s="540" t="s">
        <v>208</v>
      </c>
      <c r="AA51" s="540"/>
      <c r="AB51" s="540"/>
      <c r="AC51" s="541"/>
      <c r="AD51" s="121"/>
      <c r="AE51" s="55"/>
      <c r="AF51" s="121"/>
      <c r="AG51" s="55"/>
      <c r="AH51" s="121"/>
      <c r="AI51" s="55"/>
      <c r="AJ51" s="121"/>
      <c r="AK51" s="55"/>
      <c r="AL51" s="121"/>
      <c r="AM51" s="55"/>
      <c r="AN51" s="162">
        <f>SUM(AD51,AF51,AH51,AJ51,AL51)</f>
        <v>0</v>
      </c>
      <c r="AO51" s="163">
        <f t="shared" si="91"/>
        <v>0</v>
      </c>
      <c r="AP51" s="25"/>
      <c r="AT51" s="24"/>
      <c r="AU51" s="167"/>
      <c r="AV51" s="540" t="s">
        <v>208</v>
      </c>
      <c r="AW51" s="540"/>
      <c r="AX51" s="540"/>
      <c r="AY51" s="541"/>
      <c r="AZ51" s="121"/>
      <c r="BA51" s="55"/>
      <c r="BB51" s="121"/>
      <c r="BC51" s="55"/>
      <c r="BD51" s="121"/>
      <c r="BE51" s="55"/>
      <c r="BF51" s="121"/>
      <c r="BG51" s="55"/>
      <c r="BH51" s="121"/>
      <c r="BI51" s="55"/>
      <c r="BJ51" s="162">
        <f>SUM(AZ51,BB51,BD51,BF51,BH51)</f>
        <v>0</v>
      </c>
      <c r="BK51" s="163">
        <f t="shared" si="92"/>
        <v>0</v>
      </c>
      <c r="BL51" s="25"/>
      <c r="BP51" s="24"/>
      <c r="BQ51" s="167"/>
      <c r="BR51" s="540" t="s">
        <v>208</v>
      </c>
      <c r="BS51" s="540"/>
      <c r="BT51" s="540"/>
      <c r="BU51" s="541"/>
      <c r="BV51" s="121"/>
      <c r="BW51" s="55"/>
      <c r="BX51" s="121"/>
      <c r="BY51" s="55"/>
      <c r="BZ51" s="121"/>
      <c r="CA51" s="55"/>
      <c r="CB51" s="121"/>
      <c r="CC51" s="55"/>
      <c r="CD51" s="121"/>
      <c r="CE51" s="55"/>
      <c r="CF51" s="162">
        <f>SUM(BV51,BX51,BZ51,CB51,CD51)</f>
        <v>0</v>
      </c>
      <c r="CG51" s="163">
        <f t="shared" si="93"/>
        <v>0</v>
      </c>
      <c r="CH51" s="25"/>
      <c r="CL51" s="24"/>
      <c r="CM51" s="167"/>
      <c r="CN51" s="540" t="s">
        <v>208</v>
      </c>
      <c r="CO51" s="540"/>
      <c r="CP51" s="540"/>
      <c r="CQ51" s="541"/>
      <c r="CR51" s="121"/>
      <c r="CS51" s="55"/>
      <c r="CT51" s="121"/>
      <c r="CU51" s="55"/>
      <c r="CV51" s="121"/>
      <c r="CW51" s="55"/>
      <c r="CX51" s="121"/>
      <c r="CY51" s="55"/>
      <c r="CZ51" s="121"/>
      <c r="DA51" s="55"/>
      <c r="DB51" s="162">
        <f>SUM(CR51,CT51,CV51,CX51,CZ51)</f>
        <v>0</v>
      </c>
      <c r="DC51" s="163">
        <f t="shared" si="94"/>
        <v>0</v>
      </c>
      <c r="DD51" s="25"/>
      <c r="DH51" s="24"/>
      <c r="DI51" s="167"/>
      <c r="DJ51" s="540" t="s">
        <v>208</v>
      </c>
      <c r="DK51" s="540"/>
      <c r="DL51" s="540"/>
      <c r="DM51" s="541"/>
      <c r="DN51" s="121"/>
      <c r="DO51" s="55"/>
      <c r="DP51" s="121"/>
      <c r="DQ51" s="55"/>
      <c r="DR51" s="121"/>
      <c r="DS51" s="55"/>
      <c r="DT51" s="121"/>
      <c r="DU51" s="55"/>
      <c r="DV51" s="121"/>
      <c r="DW51" s="55"/>
      <c r="DX51" s="162">
        <f>SUM(DN51,DP51,DR51,DT51,DV51)</f>
        <v>0</v>
      </c>
      <c r="DY51" s="163">
        <f t="shared" si="95"/>
        <v>0</v>
      </c>
      <c r="DZ51" s="25"/>
      <c r="ED51" s="24"/>
      <c r="EE51" s="167"/>
      <c r="EF51" s="540" t="s">
        <v>208</v>
      </c>
      <c r="EG51" s="540"/>
      <c r="EH51" s="540"/>
      <c r="EI51" s="541"/>
      <c r="EJ51" s="121"/>
      <c r="EK51" s="55"/>
      <c r="EL51" s="121"/>
      <c r="EM51" s="55"/>
      <c r="EN51" s="121"/>
      <c r="EO51" s="55"/>
      <c r="EP51" s="121"/>
      <c r="EQ51" s="55"/>
      <c r="ER51" s="121"/>
      <c r="ES51" s="55"/>
      <c r="ET51" s="162">
        <f>SUM(EJ51,EL51,EN51,EP51,ER51)</f>
        <v>0</v>
      </c>
      <c r="EU51" s="163">
        <f t="shared" si="96"/>
        <v>0</v>
      </c>
      <c r="EV51" s="25"/>
      <c r="EZ51" s="24"/>
      <c r="FA51" s="167"/>
      <c r="FB51" s="540" t="s">
        <v>208</v>
      </c>
      <c r="FC51" s="540"/>
      <c r="FD51" s="540"/>
      <c r="FE51" s="541"/>
      <c r="FF51" s="121"/>
      <c r="FG51" s="55"/>
      <c r="FH51" s="121"/>
      <c r="FI51" s="55"/>
      <c r="FJ51" s="121"/>
      <c r="FK51" s="55"/>
      <c r="FL51" s="121"/>
      <c r="FM51" s="55"/>
      <c r="FN51" s="121"/>
      <c r="FO51" s="55"/>
      <c r="FP51" s="162">
        <f>SUM(FF51,FH51,FJ51,FL51,FN51)</f>
        <v>0</v>
      </c>
      <c r="FQ51" s="163">
        <f t="shared" si="97"/>
        <v>0</v>
      </c>
      <c r="FR51" s="25"/>
      <c r="FV51" s="24"/>
      <c r="FW51" s="167"/>
      <c r="FX51" s="540" t="s">
        <v>208</v>
      </c>
      <c r="FY51" s="540"/>
      <c r="FZ51" s="540"/>
      <c r="GA51" s="541"/>
      <c r="GB51" s="121"/>
      <c r="GC51" s="55"/>
      <c r="GD51" s="121"/>
      <c r="GE51" s="55"/>
      <c r="GF51" s="121"/>
      <c r="GG51" s="55"/>
      <c r="GH51" s="121"/>
      <c r="GI51" s="55"/>
      <c r="GJ51" s="121"/>
      <c r="GK51" s="55"/>
      <c r="GL51" s="162">
        <f>SUM(GB51,GD51,GF51,GH51,GJ51)</f>
        <v>0</v>
      </c>
      <c r="GM51" s="163">
        <f t="shared" si="98"/>
        <v>0</v>
      </c>
      <c r="GN51" s="25"/>
      <c r="GR51" s="24"/>
      <c r="GS51" s="167"/>
      <c r="GT51" s="540" t="s">
        <v>208</v>
      </c>
      <c r="GU51" s="540"/>
      <c r="GV51" s="540"/>
      <c r="GW51" s="541"/>
      <c r="GX51" s="121"/>
      <c r="GY51" s="55"/>
      <c r="GZ51" s="121"/>
      <c r="HA51" s="55"/>
      <c r="HB51" s="121"/>
      <c r="HC51" s="55"/>
      <c r="HD51" s="121"/>
      <c r="HE51" s="55"/>
      <c r="HF51" s="121"/>
      <c r="HG51" s="55"/>
      <c r="HH51" s="162">
        <f>SUM(GX51,GZ51,HB51,HD51,HF51)</f>
        <v>0</v>
      </c>
      <c r="HI51" s="163">
        <f t="shared" si="99"/>
        <v>0</v>
      </c>
      <c r="HJ51" s="25"/>
    </row>
    <row r="52" spans="2:219" ht="24" customHeight="1" x14ac:dyDescent="0.3">
      <c r="B52" s="24"/>
      <c r="C52" s="167"/>
      <c r="D52" s="540" t="s">
        <v>209</v>
      </c>
      <c r="E52" s="540"/>
      <c r="F52" s="540"/>
      <c r="G52" s="541"/>
      <c r="H52" s="121"/>
      <c r="I52" s="55"/>
      <c r="J52" s="121"/>
      <c r="K52" s="55"/>
      <c r="L52" s="121"/>
      <c r="M52" s="55"/>
      <c r="N52" s="121"/>
      <c r="O52" s="55"/>
      <c r="P52" s="121"/>
      <c r="Q52" s="55"/>
      <c r="R52" s="162">
        <f>SUM(H52,J52,L52,N52,P52)</f>
        <v>0</v>
      </c>
      <c r="S52" s="163">
        <f t="shared" si="90"/>
        <v>0</v>
      </c>
      <c r="T52" s="25"/>
      <c r="X52" s="24"/>
      <c r="Y52" s="167"/>
      <c r="Z52" s="540" t="s">
        <v>209</v>
      </c>
      <c r="AA52" s="540"/>
      <c r="AB52" s="540"/>
      <c r="AC52" s="541"/>
      <c r="AD52" s="121"/>
      <c r="AE52" s="55"/>
      <c r="AF52" s="121"/>
      <c r="AG52" s="55"/>
      <c r="AH52" s="121"/>
      <c r="AI52" s="55"/>
      <c r="AJ52" s="121"/>
      <c r="AK52" s="55"/>
      <c r="AL52" s="121"/>
      <c r="AM52" s="55"/>
      <c r="AN52" s="162">
        <f>SUM(AD52,AF52,AH52,AJ52,AL52)</f>
        <v>0</v>
      </c>
      <c r="AO52" s="163">
        <f t="shared" si="91"/>
        <v>0</v>
      </c>
      <c r="AP52" s="25"/>
      <c r="AT52" s="24"/>
      <c r="AU52" s="167"/>
      <c r="AV52" s="540" t="s">
        <v>209</v>
      </c>
      <c r="AW52" s="540"/>
      <c r="AX52" s="540"/>
      <c r="AY52" s="541"/>
      <c r="AZ52" s="121"/>
      <c r="BA52" s="55"/>
      <c r="BB52" s="121"/>
      <c r="BC52" s="55"/>
      <c r="BD52" s="121"/>
      <c r="BE52" s="55"/>
      <c r="BF52" s="121"/>
      <c r="BG52" s="55"/>
      <c r="BH52" s="121"/>
      <c r="BI52" s="55"/>
      <c r="BJ52" s="162">
        <f>SUM(AZ52,BB52,BD52,BF52,BH52)</f>
        <v>0</v>
      </c>
      <c r="BK52" s="163">
        <f t="shared" si="92"/>
        <v>0</v>
      </c>
      <c r="BL52" s="25"/>
      <c r="BP52" s="24"/>
      <c r="BQ52" s="167"/>
      <c r="BR52" s="540" t="s">
        <v>209</v>
      </c>
      <c r="BS52" s="540"/>
      <c r="BT52" s="540"/>
      <c r="BU52" s="541"/>
      <c r="BV52" s="121"/>
      <c r="BW52" s="55"/>
      <c r="BX52" s="121"/>
      <c r="BY52" s="55"/>
      <c r="BZ52" s="121"/>
      <c r="CA52" s="55"/>
      <c r="CB52" s="121"/>
      <c r="CC52" s="55"/>
      <c r="CD52" s="121"/>
      <c r="CE52" s="55"/>
      <c r="CF52" s="162">
        <f>SUM(BV52,BX52,BZ52,CB52,CD52)</f>
        <v>0</v>
      </c>
      <c r="CG52" s="163">
        <f t="shared" si="93"/>
        <v>0</v>
      </c>
      <c r="CH52" s="25"/>
      <c r="CL52" s="24"/>
      <c r="CM52" s="167"/>
      <c r="CN52" s="540" t="s">
        <v>209</v>
      </c>
      <c r="CO52" s="540"/>
      <c r="CP52" s="540"/>
      <c r="CQ52" s="541"/>
      <c r="CR52" s="121"/>
      <c r="CS52" s="55"/>
      <c r="CT52" s="121"/>
      <c r="CU52" s="55"/>
      <c r="CV52" s="121"/>
      <c r="CW52" s="55"/>
      <c r="CX52" s="121"/>
      <c r="CY52" s="55"/>
      <c r="CZ52" s="121"/>
      <c r="DA52" s="55"/>
      <c r="DB52" s="162">
        <f>SUM(CR52,CT52,CV52,CX52,CZ52)</f>
        <v>0</v>
      </c>
      <c r="DC52" s="163">
        <f t="shared" si="94"/>
        <v>0</v>
      </c>
      <c r="DD52" s="25"/>
      <c r="DH52" s="24"/>
      <c r="DI52" s="167"/>
      <c r="DJ52" s="540" t="s">
        <v>209</v>
      </c>
      <c r="DK52" s="540"/>
      <c r="DL52" s="540"/>
      <c r="DM52" s="541"/>
      <c r="DN52" s="121"/>
      <c r="DO52" s="55"/>
      <c r="DP52" s="121"/>
      <c r="DQ52" s="55"/>
      <c r="DR52" s="121"/>
      <c r="DS52" s="55"/>
      <c r="DT52" s="121"/>
      <c r="DU52" s="55"/>
      <c r="DV52" s="121"/>
      <c r="DW52" s="55"/>
      <c r="DX52" s="162">
        <f>SUM(DN52,DP52,DR52,DT52,DV52)</f>
        <v>0</v>
      </c>
      <c r="DY52" s="163">
        <f t="shared" si="95"/>
        <v>0</v>
      </c>
      <c r="DZ52" s="25"/>
      <c r="ED52" s="24"/>
      <c r="EE52" s="167"/>
      <c r="EF52" s="540" t="s">
        <v>209</v>
      </c>
      <c r="EG52" s="540"/>
      <c r="EH52" s="540"/>
      <c r="EI52" s="541"/>
      <c r="EJ52" s="121"/>
      <c r="EK52" s="55"/>
      <c r="EL52" s="121"/>
      <c r="EM52" s="55"/>
      <c r="EN52" s="121"/>
      <c r="EO52" s="55"/>
      <c r="EP52" s="121"/>
      <c r="EQ52" s="55"/>
      <c r="ER52" s="121"/>
      <c r="ES52" s="55"/>
      <c r="ET52" s="162">
        <f>SUM(EJ52,EL52,EN52,EP52,ER52)</f>
        <v>0</v>
      </c>
      <c r="EU52" s="163">
        <f t="shared" si="96"/>
        <v>0</v>
      </c>
      <c r="EV52" s="25"/>
      <c r="EZ52" s="24"/>
      <c r="FA52" s="167"/>
      <c r="FB52" s="540" t="s">
        <v>209</v>
      </c>
      <c r="FC52" s="540"/>
      <c r="FD52" s="540"/>
      <c r="FE52" s="541"/>
      <c r="FF52" s="121"/>
      <c r="FG52" s="55"/>
      <c r="FH52" s="121"/>
      <c r="FI52" s="55"/>
      <c r="FJ52" s="121"/>
      <c r="FK52" s="55"/>
      <c r="FL52" s="121"/>
      <c r="FM52" s="55"/>
      <c r="FN52" s="121"/>
      <c r="FO52" s="55"/>
      <c r="FP52" s="162">
        <f>SUM(FF52,FH52,FJ52,FL52,FN52)</f>
        <v>0</v>
      </c>
      <c r="FQ52" s="163">
        <f t="shared" si="97"/>
        <v>0</v>
      </c>
      <c r="FR52" s="25"/>
      <c r="FV52" s="24"/>
      <c r="FW52" s="167"/>
      <c r="FX52" s="540" t="s">
        <v>209</v>
      </c>
      <c r="FY52" s="540"/>
      <c r="FZ52" s="540"/>
      <c r="GA52" s="541"/>
      <c r="GB52" s="121"/>
      <c r="GC52" s="55"/>
      <c r="GD52" s="121"/>
      <c r="GE52" s="55"/>
      <c r="GF52" s="121"/>
      <c r="GG52" s="55"/>
      <c r="GH52" s="121"/>
      <c r="GI52" s="55"/>
      <c r="GJ52" s="121"/>
      <c r="GK52" s="55"/>
      <c r="GL52" s="162">
        <f>SUM(GB52,GD52,GF52,GH52,GJ52)</f>
        <v>0</v>
      </c>
      <c r="GM52" s="163">
        <f t="shared" si="98"/>
        <v>0</v>
      </c>
      <c r="GN52" s="25"/>
      <c r="GR52" s="24"/>
      <c r="GS52" s="167"/>
      <c r="GT52" s="540" t="s">
        <v>209</v>
      </c>
      <c r="GU52" s="540"/>
      <c r="GV52" s="540"/>
      <c r="GW52" s="541"/>
      <c r="GX52" s="121"/>
      <c r="GY52" s="55"/>
      <c r="GZ52" s="121"/>
      <c r="HA52" s="55"/>
      <c r="HB52" s="121"/>
      <c r="HC52" s="55"/>
      <c r="HD52" s="121"/>
      <c r="HE52" s="55"/>
      <c r="HF52" s="121"/>
      <c r="HG52" s="55"/>
      <c r="HH52" s="162">
        <f>SUM(GX52,GZ52,HB52,HD52,HF52)</f>
        <v>0</v>
      </c>
      <c r="HI52" s="163">
        <f t="shared" si="99"/>
        <v>0</v>
      </c>
      <c r="HJ52" s="25"/>
    </row>
    <row r="53" spans="2:219" ht="14.15" customHeight="1" x14ac:dyDescent="0.3">
      <c r="B53" s="24"/>
      <c r="C53" s="167"/>
      <c r="D53" s="168"/>
      <c r="E53" s="169"/>
      <c r="F53" s="169"/>
      <c r="G53" s="169"/>
      <c r="H53" s="191"/>
      <c r="I53" s="191"/>
      <c r="J53" s="191"/>
      <c r="K53" s="191"/>
      <c r="L53" s="191"/>
      <c r="M53" s="191"/>
      <c r="N53" s="191"/>
      <c r="O53" s="191"/>
      <c r="P53" s="191"/>
      <c r="Q53" s="191"/>
      <c r="R53" s="191"/>
      <c r="S53" s="192"/>
      <c r="T53" s="25"/>
      <c r="X53" s="24"/>
      <c r="Y53" s="167"/>
      <c r="Z53" s="168"/>
      <c r="AA53" s="169"/>
      <c r="AB53" s="169"/>
      <c r="AC53" s="169"/>
      <c r="AD53" s="191"/>
      <c r="AE53" s="191"/>
      <c r="AF53" s="191"/>
      <c r="AG53" s="191"/>
      <c r="AH53" s="191"/>
      <c r="AI53" s="191"/>
      <c r="AJ53" s="191"/>
      <c r="AK53" s="191"/>
      <c r="AL53" s="191"/>
      <c r="AM53" s="191"/>
      <c r="AN53" s="191"/>
      <c r="AO53" s="192"/>
      <c r="AP53" s="25"/>
      <c r="AT53" s="24"/>
      <c r="AU53" s="167"/>
      <c r="AV53" s="168"/>
      <c r="AW53" s="169"/>
      <c r="AX53" s="169"/>
      <c r="AY53" s="169"/>
      <c r="AZ53" s="191"/>
      <c r="BA53" s="191"/>
      <c r="BB53" s="191"/>
      <c r="BC53" s="191"/>
      <c r="BD53" s="191"/>
      <c r="BE53" s="191"/>
      <c r="BF53" s="191"/>
      <c r="BG53" s="191"/>
      <c r="BH53" s="191"/>
      <c r="BI53" s="191"/>
      <c r="BJ53" s="191"/>
      <c r="BK53" s="192"/>
      <c r="BL53" s="25"/>
      <c r="BP53" s="24"/>
      <c r="BQ53" s="167"/>
      <c r="BR53" s="168"/>
      <c r="BS53" s="169"/>
      <c r="BT53" s="169"/>
      <c r="BU53" s="169"/>
      <c r="BV53" s="191"/>
      <c r="BW53" s="191"/>
      <c r="BX53" s="191"/>
      <c r="BY53" s="191"/>
      <c r="BZ53" s="191"/>
      <c r="CA53" s="191"/>
      <c r="CB53" s="191"/>
      <c r="CC53" s="191"/>
      <c r="CD53" s="191"/>
      <c r="CE53" s="191"/>
      <c r="CF53" s="191"/>
      <c r="CG53" s="192"/>
      <c r="CH53" s="25"/>
      <c r="CL53" s="24"/>
      <c r="CM53" s="167"/>
      <c r="CN53" s="168"/>
      <c r="CO53" s="169"/>
      <c r="CP53" s="169"/>
      <c r="CQ53" s="169"/>
      <c r="CR53" s="191"/>
      <c r="CS53" s="191"/>
      <c r="CT53" s="191"/>
      <c r="CU53" s="191"/>
      <c r="CV53" s="191"/>
      <c r="CW53" s="191"/>
      <c r="CX53" s="191"/>
      <c r="CY53" s="191"/>
      <c r="CZ53" s="191"/>
      <c r="DA53" s="191"/>
      <c r="DB53" s="191"/>
      <c r="DC53" s="192"/>
      <c r="DD53" s="25"/>
      <c r="DH53" s="24"/>
      <c r="DI53" s="167"/>
      <c r="DJ53" s="168"/>
      <c r="DK53" s="169"/>
      <c r="DL53" s="169"/>
      <c r="DM53" s="169"/>
      <c r="DN53" s="191"/>
      <c r="DO53" s="191"/>
      <c r="DP53" s="191"/>
      <c r="DQ53" s="191"/>
      <c r="DR53" s="191"/>
      <c r="DS53" s="191"/>
      <c r="DT53" s="191"/>
      <c r="DU53" s="191"/>
      <c r="DV53" s="191"/>
      <c r="DW53" s="191"/>
      <c r="DX53" s="191"/>
      <c r="DY53" s="192"/>
      <c r="DZ53" s="25"/>
      <c r="ED53" s="24"/>
      <c r="EE53" s="167"/>
      <c r="EF53" s="168"/>
      <c r="EG53" s="169"/>
      <c r="EH53" s="169"/>
      <c r="EI53" s="169"/>
      <c r="EJ53" s="191"/>
      <c r="EK53" s="191"/>
      <c r="EL53" s="191"/>
      <c r="EM53" s="191"/>
      <c r="EN53" s="191"/>
      <c r="EO53" s="191"/>
      <c r="EP53" s="191"/>
      <c r="EQ53" s="191"/>
      <c r="ER53" s="191"/>
      <c r="ES53" s="191"/>
      <c r="ET53" s="191"/>
      <c r="EU53" s="192"/>
      <c r="EV53" s="25"/>
      <c r="EZ53" s="24"/>
      <c r="FA53" s="167"/>
      <c r="FB53" s="168"/>
      <c r="FC53" s="169"/>
      <c r="FD53" s="169"/>
      <c r="FE53" s="169"/>
      <c r="FF53" s="191"/>
      <c r="FG53" s="191"/>
      <c r="FH53" s="191"/>
      <c r="FI53" s="191"/>
      <c r="FJ53" s="191"/>
      <c r="FK53" s="191"/>
      <c r="FL53" s="191"/>
      <c r="FM53" s="191"/>
      <c r="FN53" s="191"/>
      <c r="FO53" s="191"/>
      <c r="FP53" s="191"/>
      <c r="FQ53" s="192"/>
      <c r="FR53" s="25"/>
      <c r="FV53" s="24"/>
      <c r="FW53" s="167"/>
      <c r="FX53" s="168"/>
      <c r="FY53" s="169"/>
      <c r="FZ53" s="169"/>
      <c r="GA53" s="169"/>
      <c r="GB53" s="191"/>
      <c r="GC53" s="191"/>
      <c r="GD53" s="191"/>
      <c r="GE53" s="191"/>
      <c r="GF53" s="191"/>
      <c r="GG53" s="191"/>
      <c r="GH53" s="191"/>
      <c r="GI53" s="191"/>
      <c r="GJ53" s="191"/>
      <c r="GK53" s="191"/>
      <c r="GL53" s="191"/>
      <c r="GM53" s="192"/>
      <c r="GN53" s="25"/>
      <c r="GR53" s="24"/>
      <c r="GS53" s="167"/>
      <c r="GT53" s="168"/>
      <c r="GU53" s="169"/>
      <c r="GV53" s="169"/>
      <c r="GW53" s="169"/>
      <c r="GX53" s="191"/>
      <c r="GY53" s="191"/>
      <c r="GZ53" s="191"/>
      <c r="HA53" s="191"/>
      <c r="HB53" s="191"/>
      <c r="HC53" s="191"/>
      <c r="HD53" s="191"/>
      <c r="HE53" s="191"/>
      <c r="HF53" s="191"/>
      <c r="HG53" s="191"/>
      <c r="HH53" s="191"/>
      <c r="HI53" s="192"/>
      <c r="HJ53" s="25"/>
    </row>
    <row r="54" spans="2:219" s="8" customFormat="1" ht="22" customHeight="1" x14ac:dyDescent="0.35">
      <c r="B54" s="26"/>
      <c r="C54" s="545" t="s">
        <v>210</v>
      </c>
      <c r="D54" s="546"/>
      <c r="E54" s="546"/>
      <c r="F54" s="546"/>
      <c r="G54" s="547"/>
      <c r="H54" s="156">
        <f>SUM(H50:H52)</f>
        <v>0</v>
      </c>
      <c r="I54" s="30">
        <f t="shared" ref="I54:S54" si="100">SUM(I50:I52)</f>
        <v>0</v>
      </c>
      <c r="J54" s="29">
        <f t="shared" si="100"/>
        <v>0</v>
      </c>
      <c r="K54" s="30">
        <f t="shared" si="100"/>
        <v>0</v>
      </c>
      <c r="L54" s="29">
        <f t="shared" si="100"/>
        <v>0</v>
      </c>
      <c r="M54" s="30">
        <f t="shared" si="100"/>
        <v>0</v>
      </c>
      <c r="N54" s="29">
        <f t="shared" si="100"/>
        <v>0</v>
      </c>
      <c r="O54" s="30">
        <f t="shared" si="100"/>
        <v>0</v>
      </c>
      <c r="P54" s="29">
        <f t="shared" si="100"/>
        <v>0</v>
      </c>
      <c r="Q54" s="30">
        <f t="shared" si="100"/>
        <v>0</v>
      </c>
      <c r="R54" s="31">
        <f t="shared" si="100"/>
        <v>0</v>
      </c>
      <c r="S54" s="157">
        <f t="shared" si="100"/>
        <v>0</v>
      </c>
      <c r="T54" s="27"/>
      <c r="X54" s="26"/>
      <c r="Y54" s="545" t="s">
        <v>210</v>
      </c>
      <c r="Z54" s="546"/>
      <c r="AA54" s="546"/>
      <c r="AB54" s="546"/>
      <c r="AC54" s="547"/>
      <c r="AD54" s="156">
        <f>SUM(AD50:AD52)</f>
        <v>0</v>
      </c>
      <c r="AE54" s="30">
        <f t="shared" ref="AE54:AO54" si="101">SUM(AE50:AE52)</f>
        <v>0</v>
      </c>
      <c r="AF54" s="29">
        <f t="shared" si="101"/>
        <v>0</v>
      </c>
      <c r="AG54" s="30">
        <f t="shared" si="101"/>
        <v>0</v>
      </c>
      <c r="AH54" s="29">
        <f t="shared" si="101"/>
        <v>0</v>
      </c>
      <c r="AI54" s="30">
        <f t="shared" si="101"/>
        <v>0</v>
      </c>
      <c r="AJ54" s="29">
        <f t="shared" si="101"/>
        <v>0</v>
      </c>
      <c r="AK54" s="30">
        <f t="shared" si="101"/>
        <v>0</v>
      </c>
      <c r="AL54" s="29">
        <f t="shared" si="101"/>
        <v>0</v>
      </c>
      <c r="AM54" s="30">
        <f t="shared" si="101"/>
        <v>0</v>
      </c>
      <c r="AN54" s="31">
        <f t="shared" si="101"/>
        <v>0</v>
      </c>
      <c r="AO54" s="157">
        <f t="shared" si="101"/>
        <v>0</v>
      </c>
      <c r="AP54" s="27"/>
      <c r="AT54" s="26"/>
      <c r="AU54" s="545" t="s">
        <v>210</v>
      </c>
      <c r="AV54" s="546"/>
      <c r="AW54" s="546"/>
      <c r="AX54" s="546"/>
      <c r="AY54" s="547"/>
      <c r="AZ54" s="156">
        <f>SUM(AZ50:AZ52)</f>
        <v>0</v>
      </c>
      <c r="BA54" s="30">
        <f t="shared" ref="BA54:BK54" si="102">SUM(BA50:BA52)</f>
        <v>0</v>
      </c>
      <c r="BB54" s="29">
        <f t="shared" si="102"/>
        <v>0</v>
      </c>
      <c r="BC54" s="30">
        <f t="shared" si="102"/>
        <v>0</v>
      </c>
      <c r="BD54" s="29">
        <f t="shared" si="102"/>
        <v>0</v>
      </c>
      <c r="BE54" s="30">
        <f t="shared" si="102"/>
        <v>0</v>
      </c>
      <c r="BF54" s="29">
        <f t="shared" si="102"/>
        <v>0</v>
      </c>
      <c r="BG54" s="30">
        <f t="shared" si="102"/>
        <v>0</v>
      </c>
      <c r="BH54" s="29">
        <f t="shared" si="102"/>
        <v>0</v>
      </c>
      <c r="BI54" s="30">
        <f t="shared" si="102"/>
        <v>0</v>
      </c>
      <c r="BJ54" s="31">
        <f t="shared" si="102"/>
        <v>0</v>
      </c>
      <c r="BK54" s="157">
        <f t="shared" si="102"/>
        <v>0</v>
      </c>
      <c r="BL54" s="27"/>
      <c r="BP54" s="26"/>
      <c r="BQ54" s="545" t="s">
        <v>210</v>
      </c>
      <c r="BR54" s="546"/>
      <c r="BS54" s="546"/>
      <c r="BT54" s="546"/>
      <c r="BU54" s="547"/>
      <c r="BV54" s="156">
        <f>SUM(BV50:BV52)</f>
        <v>0</v>
      </c>
      <c r="BW54" s="30">
        <f t="shared" ref="BW54:CG54" si="103">SUM(BW50:BW52)</f>
        <v>0</v>
      </c>
      <c r="BX54" s="29">
        <f t="shared" si="103"/>
        <v>0</v>
      </c>
      <c r="BY54" s="30">
        <f t="shared" si="103"/>
        <v>0</v>
      </c>
      <c r="BZ54" s="29">
        <f t="shared" si="103"/>
        <v>0</v>
      </c>
      <c r="CA54" s="30">
        <f t="shared" si="103"/>
        <v>0</v>
      </c>
      <c r="CB54" s="29">
        <f t="shared" si="103"/>
        <v>0</v>
      </c>
      <c r="CC54" s="30">
        <f t="shared" si="103"/>
        <v>0</v>
      </c>
      <c r="CD54" s="29">
        <f t="shared" si="103"/>
        <v>0</v>
      </c>
      <c r="CE54" s="30">
        <f t="shared" si="103"/>
        <v>0</v>
      </c>
      <c r="CF54" s="31">
        <f t="shared" si="103"/>
        <v>0</v>
      </c>
      <c r="CG54" s="157">
        <f t="shared" si="103"/>
        <v>0</v>
      </c>
      <c r="CH54" s="27"/>
      <c r="CL54" s="26"/>
      <c r="CM54" s="545" t="s">
        <v>210</v>
      </c>
      <c r="CN54" s="546"/>
      <c r="CO54" s="546"/>
      <c r="CP54" s="546"/>
      <c r="CQ54" s="547"/>
      <c r="CR54" s="156">
        <f>SUM(CR50:CR52)</f>
        <v>0</v>
      </c>
      <c r="CS54" s="30">
        <f t="shared" ref="CS54:DC54" si="104">SUM(CS50:CS52)</f>
        <v>0</v>
      </c>
      <c r="CT54" s="29">
        <f t="shared" si="104"/>
        <v>0</v>
      </c>
      <c r="CU54" s="30">
        <f t="shared" si="104"/>
        <v>0</v>
      </c>
      <c r="CV54" s="29">
        <f t="shared" si="104"/>
        <v>0</v>
      </c>
      <c r="CW54" s="30">
        <f t="shared" si="104"/>
        <v>0</v>
      </c>
      <c r="CX54" s="29">
        <f t="shared" si="104"/>
        <v>0</v>
      </c>
      <c r="CY54" s="30">
        <f t="shared" si="104"/>
        <v>0</v>
      </c>
      <c r="CZ54" s="29">
        <f t="shared" si="104"/>
        <v>0</v>
      </c>
      <c r="DA54" s="30">
        <f t="shared" si="104"/>
        <v>0</v>
      </c>
      <c r="DB54" s="31">
        <f t="shared" si="104"/>
        <v>0</v>
      </c>
      <c r="DC54" s="157">
        <f t="shared" si="104"/>
        <v>0</v>
      </c>
      <c r="DD54" s="27"/>
      <c r="DH54" s="26"/>
      <c r="DI54" s="545" t="s">
        <v>210</v>
      </c>
      <c r="DJ54" s="546"/>
      <c r="DK54" s="546"/>
      <c r="DL54" s="546"/>
      <c r="DM54" s="547"/>
      <c r="DN54" s="156">
        <f>SUM(DN50:DN52)</f>
        <v>0</v>
      </c>
      <c r="DO54" s="30">
        <f t="shared" ref="DO54:DY54" si="105">SUM(DO50:DO52)</f>
        <v>0</v>
      </c>
      <c r="DP54" s="29">
        <f t="shared" si="105"/>
        <v>0</v>
      </c>
      <c r="DQ54" s="30">
        <f t="shared" si="105"/>
        <v>0</v>
      </c>
      <c r="DR54" s="29">
        <f t="shared" si="105"/>
        <v>0</v>
      </c>
      <c r="DS54" s="30">
        <f t="shared" si="105"/>
        <v>0</v>
      </c>
      <c r="DT54" s="29">
        <f t="shared" si="105"/>
        <v>0</v>
      </c>
      <c r="DU54" s="30">
        <f t="shared" si="105"/>
        <v>0</v>
      </c>
      <c r="DV54" s="29">
        <f t="shared" si="105"/>
        <v>0</v>
      </c>
      <c r="DW54" s="30">
        <f t="shared" si="105"/>
        <v>0</v>
      </c>
      <c r="DX54" s="31">
        <f t="shared" si="105"/>
        <v>0</v>
      </c>
      <c r="DY54" s="157">
        <f t="shared" si="105"/>
        <v>0</v>
      </c>
      <c r="DZ54" s="27"/>
      <c r="ED54" s="26"/>
      <c r="EE54" s="545" t="s">
        <v>210</v>
      </c>
      <c r="EF54" s="546"/>
      <c r="EG54" s="546"/>
      <c r="EH54" s="546"/>
      <c r="EI54" s="547"/>
      <c r="EJ54" s="156">
        <f>SUM(EJ50:EJ52)</f>
        <v>0</v>
      </c>
      <c r="EK54" s="30">
        <f t="shared" ref="EK54:EU54" si="106">SUM(EK50:EK52)</f>
        <v>0</v>
      </c>
      <c r="EL54" s="29">
        <f t="shared" si="106"/>
        <v>0</v>
      </c>
      <c r="EM54" s="30">
        <f t="shared" si="106"/>
        <v>0</v>
      </c>
      <c r="EN54" s="29">
        <f t="shared" si="106"/>
        <v>0</v>
      </c>
      <c r="EO54" s="30">
        <f t="shared" si="106"/>
        <v>0</v>
      </c>
      <c r="EP54" s="29">
        <f t="shared" si="106"/>
        <v>0</v>
      </c>
      <c r="EQ54" s="30">
        <f t="shared" si="106"/>
        <v>0</v>
      </c>
      <c r="ER54" s="29">
        <f t="shared" si="106"/>
        <v>0</v>
      </c>
      <c r="ES54" s="30">
        <f t="shared" si="106"/>
        <v>0</v>
      </c>
      <c r="ET54" s="31">
        <f t="shared" si="106"/>
        <v>0</v>
      </c>
      <c r="EU54" s="157">
        <f t="shared" si="106"/>
        <v>0</v>
      </c>
      <c r="EV54" s="27"/>
      <c r="EZ54" s="26"/>
      <c r="FA54" s="545" t="s">
        <v>210</v>
      </c>
      <c r="FB54" s="546"/>
      <c r="FC54" s="546"/>
      <c r="FD54" s="546"/>
      <c r="FE54" s="547"/>
      <c r="FF54" s="156">
        <f>SUM(FF50:FF52)</f>
        <v>0</v>
      </c>
      <c r="FG54" s="30">
        <f t="shared" ref="FG54:FQ54" si="107">SUM(FG50:FG52)</f>
        <v>0</v>
      </c>
      <c r="FH54" s="29">
        <f t="shared" si="107"/>
        <v>0</v>
      </c>
      <c r="FI54" s="30">
        <f t="shared" si="107"/>
        <v>0</v>
      </c>
      <c r="FJ54" s="29">
        <f t="shared" si="107"/>
        <v>0</v>
      </c>
      <c r="FK54" s="30">
        <f t="shared" si="107"/>
        <v>0</v>
      </c>
      <c r="FL54" s="29">
        <f t="shared" si="107"/>
        <v>0</v>
      </c>
      <c r="FM54" s="30">
        <f t="shared" si="107"/>
        <v>0</v>
      </c>
      <c r="FN54" s="29">
        <f t="shared" si="107"/>
        <v>0</v>
      </c>
      <c r="FO54" s="30">
        <f t="shared" si="107"/>
        <v>0</v>
      </c>
      <c r="FP54" s="31">
        <f t="shared" si="107"/>
        <v>0</v>
      </c>
      <c r="FQ54" s="157">
        <f t="shared" si="107"/>
        <v>0</v>
      </c>
      <c r="FR54" s="27"/>
      <c r="FV54" s="26"/>
      <c r="FW54" s="545" t="s">
        <v>210</v>
      </c>
      <c r="FX54" s="546"/>
      <c r="FY54" s="546"/>
      <c r="FZ54" s="546"/>
      <c r="GA54" s="547"/>
      <c r="GB54" s="156">
        <f>SUM(GB50:GB52)</f>
        <v>0</v>
      </c>
      <c r="GC54" s="30">
        <f t="shared" ref="GC54:GM54" si="108">SUM(GC50:GC52)</f>
        <v>0</v>
      </c>
      <c r="GD54" s="29">
        <f t="shared" si="108"/>
        <v>0</v>
      </c>
      <c r="GE54" s="30">
        <f t="shared" si="108"/>
        <v>0</v>
      </c>
      <c r="GF54" s="29">
        <f t="shared" si="108"/>
        <v>0</v>
      </c>
      <c r="GG54" s="30">
        <f t="shared" si="108"/>
        <v>0</v>
      </c>
      <c r="GH54" s="29">
        <f t="shared" si="108"/>
        <v>0</v>
      </c>
      <c r="GI54" s="30">
        <f t="shared" si="108"/>
        <v>0</v>
      </c>
      <c r="GJ54" s="29">
        <f t="shared" si="108"/>
        <v>0</v>
      </c>
      <c r="GK54" s="30">
        <f t="shared" si="108"/>
        <v>0</v>
      </c>
      <c r="GL54" s="31">
        <f t="shared" si="108"/>
        <v>0</v>
      </c>
      <c r="GM54" s="157">
        <f t="shared" si="108"/>
        <v>0</v>
      </c>
      <c r="GN54" s="27"/>
      <c r="GR54" s="26"/>
      <c r="GS54" s="545" t="s">
        <v>210</v>
      </c>
      <c r="GT54" s="546"/>
      <c r="GU54" s="546"/>
      <c r="GV54" s="546"/>
      <c r="GW54" s="547"/>
      <c r="GX54" s="156">
        <f>SUM(GX50:GX52)</f>
        <v>0</v>
      </c>
      <c r="GY54" s="30">
        <f t="shared" ref="GY54:HI54" si="109">SUM(GY50:GY52)</f>
        <v>0</v>
      </c>
      <c r="GZ54" s="29">
        <f t="shared" si="109"/>
        <v>0</v>
      </c>
      <c r="HA54" s="30">
        <f t="shared" si="109"/>
        <v>0</v>
      </c>
      <c r="HB54" s="29">
        <f t="shared" si="109"/>
        <v>0</v>
      </c>
      <c r="HC54" s="30">
        <f t="shared" si="109"/>
        <v>0</v>
      </c>
      <c r="HD54" s="29">
        <f t="shared" si="109"/>
        <v>0</v>
      </c>
      <c r="HE54" s="30">
        <f t="shared" si="109"/>
        <v>0</v>
      </c>
      <c r="HF54" s="29">
        <f t="shared" si="109"/>
        <v>0</v>
      </c>
      <c r="HG54" s="30">
        <f t="shared" si="109"/>
        <v>0</v>
      </c>
      <c r="HH54" s="31">
        <f t="shared" si="109"/>
        <v>0</v>
      </c>
      <c r="HI54" s="157">
        <f t="shared" si="109"/>
        <v>0</v>
      </c>
      <c r="HJ54" s="27"/>
    </row>
    <row r="55" spans="2:219" x14ac:dyDescent="0.3">
      <c r="B55" s="24"/>
      <c r="C55" s="180"/>
      <c r="H55" s="193"/>
      <c r="S55" s="194"/>
      <c r="T55" s="25"/>
      <c r="X55" s="24"/>
      <c r="Y55" s="180"/>
      <c r="AD55" s="193"/>
      <c r="AO55" s="194"/>
      <c r="AP55" s="25"/>
      <c r="AT55" s="24"/>
      <c r="AU55" s="180"/>
      <c r="AZ55" s="193"/>
      <c r="BK55" s="194"/>
      <c r="BL55" s="25"/>
      <c r="BP55" s="24"/>
      <c r="BQ55" s="180"/>
      <c r="BV55" s="193"/>
      <c r="CG55" s="194"/>
      <c r="CH55" s="25"/>
      <c r="CL55" s="24"/>
      <c r="CM55" s="180"/>
      <c r="CR55" s="193"/>
      <c r="DC55" s="194"/>
      <c r="DD55" s="25"/>
      <c r="DH55" s="24"/>
      <c r="DI55" s="180"/>
      <c r="DN55" s="193"/>
      <c r="DY55" s="194"/>
      <c r="DZ55" s="25"/>
      <c r="ED55" s="24"/>
      <c r="EE55" s="180"/>
      <c r="EJ55" s="193"/>
      <c r="EU55" s="194"/>
      <c r="EV55" s="25"/>
      <c r="EZ55" s="24"/>
      <c r="FA55" s="180"/>
      <c r="FF55" s="193"/>
      <c r="FQ55" s="194"/>
      <c r="FR55" s="25"/>
      <c r="FV55" s="24"/>
      <c r="FW55" s="180"/>
      <c r="GB55" s="193"/>
      <c r="GM55" s="194"/>
      <c r="GN55" s="25"/>
      <c r="GR55" s="24"/>
      <c r="GS55" s="180"/>
      <c r="GX55" s="193"/>
      <c r="HI55" s="194"/>
      <c r="HJ55" s="25"/>
    </row>
    <row r="56" spans="2:219" s="8" customFormat="1" ht="24" customHeight="1" x14ac:dyDescent="0.35">
      <c r="B56" s="26"/>
      <c r="C56" s="553" t="s">
        <v>211</v>
      </c>
      <c r="D56" s="554"/>
      <c r="E56" s="554"/>
      <c r="F56" s="554"/>
      <c r="G56" s="555"/>
      <c r="H56" s="181">
        <f>SUM(H31,H38,H48,H54)</f>
        <v>0</v>
      </c>
      <c r="I56" s="182">
        <f t="shared" ref="I56:S56" si="110">SUM(I31,I38,I48,I54)</f>
        <v>0</v>
      </c>
      <c r="J56" s="181">
        <f t="shared" si="110"/>
        <v>0</v>
      </c>
      <c r="K56" s="182">
        <f t="shared" si="110"/>
        <v>0</v>
      </c>
      <c r="L56" s="181">
        <f t="shared" si="110"/>
        <v>0</v>
      </c>
      <c r="M56" s="182">
        <f t="shared" si="110"/>
        <v>0</v>
      </c>
      <c r="N56" s="181">
        <f t="shared" si="110"/>
        <v>0</v>
      </c>
      <c r="O56" s="182">
        <f t="shared" si="110"/>
        <v>0</v>
      </c>
      <c r="P56" s="181">
        <f t="shared" si="110"/>
        <v>0</v>
      </c>
      <c r="Q56" s="182">
        <f t="shared" si="110"/>
        <v>0</v>
      </c>
      <c r="R56" s="181">
        <f t="shared" si="110"/>
        <v>0</v>
      </c>
      <c r="S56" s="182">
        <f t="shared" si="110"/>
        <v>0</v>
      </c>
      <c r="T56" s="27"/>
      <c r="X56" s="26"/>
      <c r="Y56" s="553" t="s">
        <v>211</v>
      </c>
      <c r="Z56" s="554"/>
      <c r="AA56" s="554"/>
      <c r="AB56" s="554"/>
      <c r="AC56" s="555"/>
      <c r="AD56" s="181">
        <f>SUM(AD31,AD38,AD48,AD54)</f>
        <v>0</v>
      </c>
      <c r="AE56" s="182">
        <f t="shared" ref="AE56:AO56" si="111">SUM(AE31,AE38,AE48,AE54)</f>
        <v>0</v>
      </c>
      <c r="AF56" s="181">
        <f t="shared" si="111"/>
        <v>0</v>
      </c>
      <c r="AG56" s="182">
        <f t="shared" si="111"/>
        <v>0</v>
      </c>
      <c r="AH56" s="181">
        <f t="shared" si="111"/>
        <v>0</v>
      </c>
      <c r="AI56" s="182">
        <f t="shared" si="111"/>
        <v>0</v>
      </c>
      <c r="AJ56" s="181">
        <f t="shared" si="111"/>
        <v>0</v>
      </c>
      <c r="AK56" s="182">
        <f t="shared" si="111"/>
        <v>0</v>
      </c>
      <c r="AL56" s="181">
        <f t="shared" si="111"/>
        <v>0</v>
      </c>
      <c r="AM56" s="182">
        <f t="shared" si="111"/>
        <v>0</v>
      </c>
      <c r="AN56" s="181">
        <f t="shared" si="111"/>
        <v>0</v>
      </c>
      <c r="AO56" s="182">
        <f t="shared" si="111"/>
        <v>0</v>
      </c>
      <c r="AP56" s="27"/>
      <c r="AT56" s="26"/>
      <c r="AU56" s="553" t="s">
        <v>211</v>
      </c>
      <c r="AV56" s="554"/>
      <c r="AW56" s="554"/>
      <c r="AX56" s="554"/>
      <c r="AY56" s="555"/>
      <c r="AZ56" s="181">
        <f>SUM(AZ31,AZ38,AZ48,AZ54)</f>
        <v>0</v>
      </c>
      <c r="BA56" s="182">
        <f t="shared" ref="BA56:BK56" si="112">SUM(BA31,BA38,BA48,BA54)</f>
        <v>0</v>
      </c>
      <c r="BB56" s="181">
        <f t="shared" si="112"/>
        <v>0</v>
      </c>
      <c r="BC56" s="182">
        <f t="shared" si="112"/>
        <v>0</v>
      </c>
      <c r="BD56" s="181">
        <f t="shared" si="112"/>
        <v>0</v>
      </c>
      <c r="BE56" s="182">
        <f t="shared" si="112"/>
        <v>0</v>
      </c>
      <c r="BF56" s="181">
        <f t="shared" si="112"/>
        <v>0</v>
      </c>
      <c r="BG56" s="182">
        <f t="shared" si="112"/>
        <v>0</v>
      </c>
      <c r="BH56" s="181">
        <f t="shared" si="112"/>
        <v>0</v>
      </c>
      <c r="BI56" s="182">
        <f t="shared" si="112"/>
        <v>0</v>
      </c>
      <c r="BJ56" s="181">
        <f t="shared" si="112"/>
        <v>0</v>
      </c>
      <c r="BK56" s="182">
        <f t="shared" si="112"/>
        <v>0</v>
      </c>
      <c r="BL56" s="27"/>
      <c r="BP56" s="26"/>
      <c r="BQ56" s="553" t="s">
        <v>211</v>
      </c>
      <c r="BR56" s="554"/>
      <c r="BS56" s="554"/>
      <c r="BT56" s="554"/>
      <c r="BU56" s="555"/>
      <c r="BV56" s="181">
        <f>SUM(BV31,BV38,BV48,BV54)</f>
        <v>0</v>
      </c>
      <c r="BW56" s="182">
        <f t="shared" ref="BW56:CG56" si="113">SUM(BW31,BW38,BW48,BW54)</f>
        <v>0</v>
      </c>
      <c r="BX56" s="181">
        <f t="shared" si="113"/>
        <v>0</v>
      </c>
      <c r="BY56" s="182">
        <f t="shared" si="113"/>
        <v>0</v>
      </c>
      <c r="BZ56" s="181">
        <f t="shared" si="113"/>
        <v>0</v>
      </c>
      <c r="CA56" s="182">
        <f t="shared" si="113"/>
        <v>0</v>
      </c>
      <c r="CB56" s="181">
        <f t="shared" si="113"/>
        <v>0</v>
      </c>
      <c r="CC56" s="182">
        <f t="shared" si="113"/>
        <v>0</v>
      </c>
      <c r="CD56" s="181">
        <f t="shared" si="113"/>
        <v>0</v>
      </c>
      <c r="CE56" s="182">
        <f t="shared" si="113"/>
        <v>0</v>
      </c>
      <c r="CF56" s="181">
        <f t="shared" si="113"/>
        <v>0</v>
      </c>
      <c r="CG56" s="182">
        <f t="shared" si="113"/>
        <v>0</v>
      </c>
      <c r="CH56" s="27"/>
      <c r="CL56" s="26"/>
      <c r="CM56" s="553" t="s">
        <v>211</v>
      </c>
      <c r="CN56" s="554"/>
      <c r="CO56" s="554"/>
      <c r="CP56" s="554"/>
      <c r="CQ56" s="555"/>
      <c r="CR56" s="181">
        <f>SUM(CR31,CR38,CR48,CR54)</f>
        <v>0</v>
      </c>
      <c r="CS56" s="182">
        <f t="shared" ref="CS56:DC56" si="114">SUM(CS31,CS38,CS48,CS54)</f>
        <v>0</v>
      </c>
      <c r="CT56" s="181">
        <f t="shared" si="114"/>
        <v>0</v>
      </c>
      <c r="CU56" s="182">
        <f t="shared" si="114"/>
        <v>0</v>
      </c>
      <c r="CV56" s="181">
        <f t="shared" si="114"/>
        <v>0</v>
      </c>
      <c r="CW56" s="182">
        <f t="shared" si="114"/>
        <v>0</v>
      </c>
      <c r="CX56" s="181">
        <f t="shared" si="114"/>
        <v>0</v>
      </c>
      <c r="CY56" s="182">
        <f t="shared" si="114"/>
        <v>0</v>
      </c>
      <c r="CZ56" s="181">
        <f t="shared" si="114"/>
        <v>0</v>
      </c>
      <c r="DA56" s="182">
        <f t="shared" si="114"/>
        <v>0</v>
      </c>
      <c r="DB56" s="181">
        <f t="shared" si="114"/>
        <v>0</v>
      </c>
      <c r="DC56" s="182">
        <f t="shared" si="114"/>
        <v>0</v>
      </c>
      <c r="DD56" s="27"/>
      <c r="DH56" s="26"/>
      <c r="DI56" s="553" t="s">
        <v>211</v>
      </c>
      <c r="DJ56" s="554"/>
      <c r="DK56" s="554"/>
      <c r="DL56" s="554"/>
      <c r="DM56" s="555"/>
      <c r="DN56" s="181">
        <f>SUM(DN31,DN38,DN48,DN54)</f>
        <v>0</v>
      </c>
      <c r="DO56" s="182">
        <f t="shared" ref="DO56:DY56" si="115">SUM(DO31,DO38,DO48,DO54)</f>
        <v>0</v>
      </c>
      <c r="DP56" s="181">
        <f t="shared" si="115"/>
        <v>0</v>
      </c>
      <c r="DQ56" s="182">
        <f t="shared" si="115"/>
        <v>0</v>
      </c>
      <c r="DR56" s="181">
        <f t="shared" si="115"/>
        <v>0</v>
      </c>
      <c r="DS56" s="182">
        <f t="shared" si="115"/>
        <v>0</v>
      </c>
      <c r="DT56" s="181">
        <f t="shared" si="115"/>
        <v>0</v>
      </c>
      <c r="DU56" s="182">
        <f t="shared" si="115"/>
        <v>0</v>
      </c>
      <c r="DV56" s="181">
        <f t="shared" si="115"/>
        <v>0</v>
      </c>
      <c r="DW56" s="182">
        <f t="shared" si="115"/>
        <v>0</v>
      </c>
      <c r="DX56" s="181">
        <f t="shared" si="115"/>
        <v>0</v>
      </c>
      <c r="DY56" s="182">
        <f t="shared" si="115"/>
        <v>0</v>
      </c>
      <c r="DZ56" s="27"/>
      <c r="ED56" s="26"/>
      <c r="EE56" s="553" t="s">
        <v>211</v>
      </c>
      <c r="EF56" s="554"/>
      <c r="EG56" s="554"/>
      <c r="EH56" s="554"/>
      <c r="EI56" s="555"/>
      <c r="EJ56" s="181">
        <f>SUM(EJ31,EJ38,EJ48,EJ54)</f>
        <v>0</v>
      </c>
      <c r="EK56" s="182">
        <f t="shared" ref="EK56:EU56" si="116">SUM(EK31,EK38,EK48,EK54)</f>
        <v>0</v>
      </c>
      <c r="EL56" s="181">
        <f t="shared" si="116"/>
        <v>0</v>
      </c>
      <c r="EM56" s="182">
        <f t="shared" si="116"/>
        <v>0</v>
      </c>
      <c r="EN56" s="181">
        <f t="shared" si="116"/>
        <v>0</v>
      </c>
      <c r="EO56" s="182">
        <f t="shared" si="116"/>
        <v>0</v>
      </c>
      <c r="EP56" s="181">
        <f t="shared" si="116"/>
        <v>0</v>
      </c>
      <c r="EQ56" s="182">
        <f t="shared" si="116"/>
        <v>0</v>
      </c>
      <c r="ER56" s="181">
        <f t="shared" si="116"/>
        <v>0</v>
      </c>
      <c r="ES56" s="182">
        <f t="shared" si="116"/>
        <v>0</v>
      </c>
      <c r="ET56" s="181">
        <f t="shared" si="116"/>
        <v>0</v>
      </c>
      <c r="EU56" s="182">
        <f t="shared" si="116"/>
        <v>0</v>
      </c>
      <c r="EV56" s="27"/>
      <c r="EZ56" s="26"/>
      <c r="FA56" s="553" t="s">
        <v>211</v>
      </c>
      <c r="FB56" s="554"/>
      <c r="FC56" s="554"/>
      <c r="FD56" s="554"/>
      <c r="FE56" s="555"/>
      <c r="FF56" s="181">
        <f>SUM(FF31,FF38,FF48,FF54)</f>
        <v>0</v>
      </c>
      <c r="FG56" s="182">
        <f t="shared" ref="FG56:FQ56" si="117">SUM(FG31,FG38,FG48,FG54)</f>
        <v>0</v>
      </c>
      <c r="FH56" s="181">
        <f t="shared" si="117"/>
        <v>0</v>
      </c>
      <c r="FI56" s="182">
        <f t="shared" si="117"/>
        <v>0</v>
      </c>
      <c r="FJ56" s="181">
        <f t="shared" si="117"/>
        <v>0</v>
      </c>
      <c r="FK56" s="182">
        <f t="shared" si="117"/>
        <v>0</v>
      </c>
      <c r="FL56" s="181">
        <f t="shared" si="117"/>
        <v>0</v>
      </c>
      <c r="FM56" s="182">
        <f t="shared" si="117"/>
        <v>0</v>
      </c>
      <c r="FN56" s="181">
        <f t="shared" si="117"/>
        <v>0</v>
      </c>
      <c r="FO56" s="182">
        <f t="shared" si="117"/>
        <v>0</v>
      </c>
      <c r="FP56" s="181">
        <f t="shared" si="117"/>
        <v>0</v>
      </c>
      <c r="FQ56" s="182">
        <f t="shared" si="117"/>
        <v>0</v>
      </c>
      <c r="FR56" s="27"/>
      <c r="FV56" s="26"/>
      <c r="FW56" s="553" t="s">
        <v>211</v>
      </c>
      <c r="FX56" s="554"/>
      <c r="FY56" s="554"/>
      <c r="FZ56" s="554"/>
      <c r="GA56" s="555"/>
      <c r="GB56" s="181">
        <f>SUM(GB31,GB38,GB48,GB54)</f>
        <v>0</v>
      </c>
      <c r="GC56" s="182">
        <f t="shared" ref="GC56:GM56" si="118">SUM(GC31,GC38,GC48,GC54)</f>
        <v>0</v>
      </c>
      <c r="GD56" s="181">
        <f t="shared" si="118"/>
        <v>0</v>
      </c>
      <c r="GE56" s="182">
        <f t="shared" si="118"/>
        <v>0</v>
      </c>
      <c r="GF56" s="181">
        <f t="shared" si="118"/>
        <v>0</v>
      </c>
      <c r="GG56" s="182">
        <f t="shared" si="118"/>
        <v>0</v>
      </c>
      <c r="GH56" s="181">
        <f t="shared" si="118"/>
        <v>0</v>
      </c>
      <c r="GI56" s="182">
        <f t="shared" si="118"/>
        <v>0</v>
      </c>
      <c r="GJ56" s="181">
        <f t="shared" si="118"/>
        <v>0</v>
      </c>
      <c r="GK56" s="182">
        <f t="shared" si="118"/>
        <v>0</v>
      </c>
      <c r="GL56" s="181">
        <f t="shared" si="118"/>
        <v>0</v>
      </c>
      <c r="GM56" s="182">
        <f t="shared" si="118"/>
        <v>0</v>
      </c>
      <c r="GN56" s="27"/>
      <c r="GR56" s="26"/>
      <c r="GS56" s="553" t="s">
        <v>211</v>
      </c>
      <c r="GT56" s="554"/>
      <c r="GU56" s="554"/>
      <c r="GV56" s="554"/>
      <c r="GW56" s="555"/>
      <c r="GX56" s="181">
        <f>SUM(GX31,GX38,GX48,GX54)</f>
        <v>0</v>
      </c>
      <c r="GY56" s="182">
        <f t="shared" ref="GY56:HI56" si="119">SUM(GY31,GY38,GY48,GY54)</f>
        <v>0</v>
      </c>
      <c r="GZ56" s="181">
        <f t="shared" si="119"/>
        <v>0</v>
      </c>
      <c r="HA56" s="182">
        <f t="shared" si="119"/>
        <v>0</v>
      </c>
      <c r="HB56" s="181">
        <f t="shared" si="119"/>
        <v>0</v>
      </c>
      <c r="HC56" s="182">
        <f t="shared" si="119"/>
        <v>0</v>
      </c>
      <c r="HD56" s="181">
        <f t="shared" si="119"/>
        <v>0</v>
      </c>
      <c r="HE56" s="182">
        <f t="shared" si="119"/>
        <v>0</v>
      </c>
      <c r="HF56" s="181">
        <f t="shared" si="119"/>
        <v>0</v>
      </c>
      <c r="HG56" s="182">
        <f t="shared" si="119"/>
        <v>0</v>
      </c>
      <c r="HH56" s="181">
        <f t="shared" si="119"/>
        <v>0</v>
      </c>
      <c r="HI56" s="182">
        <f t="shared" si="119"/>
        <v>0</v>
      </c>
      <c r="HJ56" s="27"/>
    </row>
    <row r="57" spans="2:219" ht="10" customHeight="1" thickBot="1" x14ac:dyDescent="0.35">
      <c r="B57" s="33"/>
      <c r="C57" s="34"/>
      <c r="D57" s="35"/>
      <c r="E57" s="35"/>
      <c r="F57" s="35"/>
      <c r="G57" s="35"/>
      <c r="H57" s="36"/>
      <c r="I57" s="36"/>
      <c r="J57" s="36"/>
      <c r="K57" s="37"/>
      <c r="L57" s="36"/>
      <c r="M57" s="37"/>
      <c r="N57" s="36"/>
      <c r="O57" s="37"/>
      <c r="P57" s="36"/>
      <c r="Q57" s="36"/>
      <c r="R57" s="37"/>
      <c r="S57" s="37"/>
      <c r="T57" s="38"/>
      <c r="X57" s="33"/>
      <c r="Y57" s="34"/>
      <c r="Z57" s="35"/>
      <c r="AA57" s="35"/>
      <c r="AB57" s="35"/>
      <c r="AC57" s="35"/>
      <c r="AD57" s="36"/>
      <c r="AE57" s="36"/>
      <c r="AF57" s="36"/>
      <c r="AG57" s="37"/>
      <c r="AH57" s="36"/>
      <c r="AI57" s="37"/>
      <c r="AJ57" s="36"/>
      <c r="AK57" s="37"/>
      <c r="AL57" s="36"/>
      <c r="AM57" s="36"/>
      <c r="AN57" s="37"/>
      <c r="AO57" s="37"/>
      <c r="AP57" s="38"/>
      <c r="AT57" s="33"/>
      <c r="AU57" s="34"/>
      <c r="AV57" s="35"/>
      <c r="AW57" s="35"/>
      <c r="AX57" s="35"/>
      <c r="AY57" s="35"/>
      <c r="AZ57" s="36"/>
      <c r="BA57" s="36"/>
      <c r="BB57" s="36"/>
      <c r="BC57" s="37"/>
      <c r="BD57" s="36"/>
      <c r="BE57" s="37"/>
      <c r="BF57" s="36"/>
      <c r="BG57" s="37"/>
      <c r="BH57" s="36"/>
      <c r="BI57" s="36"/>
      <c r="BJ57" s="37"/>
      <c r="BK57" s="37"/>
      <c r="BL57" s="38"/>
      <c r="BP57" s="33"/>
      <c r="BQ57" s="34"/>
      <c r="BR57" s="35"/>
      <c r="BS57" s="35"/>
      <c r="BT57" s="35"/>
      <c r="BU57" s="35"/>
      <c r="BV57" s="36"/>
      <c r="BW57" s="36"/>
      <c r="BX57" s="36"/>
      <c r="BY57" s="37"/>
      <c r="BZ57" s="36"/>
      <c r="CA57" s="37"/>
      <c r="CB57" s="36"/>
      <c r="CC57" s="37"/>
      <c r="CD57" s="36"/>
      <c r="CE57" s="36"/>
      <c r="CF57" s="37"/>
      <c r="CG57" s="37"/>
      <c r="CH57" s="38"/>
      <c r="CL57" s="33"/>
      <c r="CM57" s="34"/>
      <c r="CN57" s="35"/>
      <c r="CO57" s="35"/>
      <c r="CP57" s="35"/>
      <c r="CQ57" s="35"/>
      <c r="CR57" s="36"/>
      <c r="CS57" s="36"/>
      <c r="CT57" s="36"/>
      <c r="CU57" s="37"/>
      <c r="CV57" s="36"/>
      <c r="CW57" s="37"/>
      <c r="CX57" s="36"/>
      <c r="CY57" s="37"/>
      <c r="CZ57" s="36"/>
      <c r="DA57" s="36"/>
      <c r="DB57" s="37"/>
      <c r="DC57" s="37"/>
      <c r="DD57" s="38"/>
      <c r="DH57" s="33"/>
      <c r="DI57" s="34"/>
      <c r="DJ57" s="35"/>
      <c r="DK57" s="35"/>
      <c r="DL57" s="35"/>
      <c r="DM57" s="35"/>
      <c r="DN57" s="36"/>
      <c r="DO57" s="36"/>
      <c r="DP57" s="36"/>
      <c r="DQ57" s="37"/>
      <c r="DR57" s="36"/>
      <c r="DS57" s="37"/>
      <c r="DT57" s="36"/>
      <c r="DU57" s="37"/>
      <c r="DV57" s="36"/>
      <c r="DW57" s="36"/>
      <c r="DX57" s="37"/>
      <c r="DY57" s="37"/>
      <c r="DZ57" s="38"/>
      <c r="ED57" s="33"/>
      <c r="EE57" s="34"/>
      <c r="EF57" s="35"/>
      <c r="EG57" s="35"/>
      <c r="EH57" s="35"/>
      <c r="EI57" s="35"/>
      <c r="EJ57" s="36"/>
      <c r="EK57" s="36"/>
      <c r="EL57" s="36"/>
      <c r="EM57" s="37"/>
      <c r="EN57" s="36"/>
      <c r="EO57" s="37"/>
      <c r="EP57" s="36"/>
      <c r="EQ57" s="37"/>
      <c r="ER57" s="36"/>
      <c r="ES57" s="36"/>
      <c r="ET57" s="37"/>
      <c r="EU57" s="37"/>
      <c r="EV57" s="38"/>
      <c r="EZ57" s="33"/>
      <c r="FA57" s="34"/>
      <c r="FB57" s="35"/>
      <c r="FC57" s="35"/>
      <c r="FD57" s="35"/>
      <c r="FE57" s="35"/>
      <c r="FF57" s="36"/>
      <c r="FG57" s="36"/>
      <c r="FH57" s="36"/>
      <c r="FI57" s="37"/>
      <c r="FJ57" s="36"/>
      <c r="FK57" s="37"/>
      <c r="FL57" s="36"/>
      <c r="FM57" s="37"/>
      <c r="FN57" s="36"/>
      <c r="FO57" s="36"/>
      <c r="FP57" s="37"/>
      <c r="FQ57" s="37"/>
      <c r="FR57" s="38"/>
      <c r="FV57" s="33"/>
      <c r="FW57" s="34"/>
      <c r="FX57" s="35"/>
      <c r="FY57" s="35"/>
      <c r="FZ57" s="35"/>
      <c r="GA57" s="35"/>
      <c r="GB57" s="36"/>
      <c r="GC57" s="36"/>
      <c r="GD57" s="36"/>
      <c r="GE57" s="37"/>
      <c r="GF57" s="36"/>
      <c r="GG57" s="37"/>
      <c r="GH57" s="36"/>
      <c r="GI57" s="37"/>
      <c r="GJ57" s="36"/>
      <c r="GK57" s="36"/>
      <c r="GL57" s="37"/>
      <c r="GM57" s="37"/>
      <c r="GN57" s="38"/>
      <c r="GR57" s="33"/>
      <c r="GS57" s="34"/>
      <c r="GT57" s="35"/>
      <c r="GU57" s="35"/>
      <c r="GV57" s="35"/>
      <c r="GW57" s="35"/>
      <c r="GX57" s="36"/>
      <c r="GY57" s="36"/>
      <c r="GZ57" s="36"/>
      <c r="HA57" s="37"/>
      <c r="HB57" s="36"/>
      <c r="HC57" s="37"/>
      <c r="HD57" s="36"/>
      <c r="HE57" s="37"/>
      <c r="HF57" s="36"/>
      <c r="HG57" s="36"/>
      <c r="HH57" s="37"/>
      <c r="HI57" s="37"/>
      <c r="HJ57" s="38"/>
    </row>
    <row r="58" spans="2:219" ht="14.15" customHeight="1" x14ac:dyDescent="0.3"/>
    <row r="59" spans="2:219" ht="14.15" customHeight="1" x14ac:dyDescent="0.3">
      <c r="K59" s="53"/>
      <c r="AG59" s="53"/>
      <c r="BC59" s="53"/>
      <c r="BY59" s="53"/>
      <c r="CU59" s="53"/>
      <c r="DQ59" s="53"/>
      <c r="EM59" s="53"/>
      <c r="FI59" s="53"/>
      <c r="GE59" s="53"/>
      <c r="HA59" s="53"/>
    </row>
    <row r="60" spans="2:219" s="183" customFormat="1" ht="18" customHeight="1" x14ac:dyDescent="0.35">
      <c r="C60" s="119" t="s">
        <v>161</v>
      </c>
      <c r="H60" s="501" t="s">
        <v>87</v>
      </c>
      <c r="I60" s="502"/>
      <c r="J60" s="503"/>
      <c r="K60" s="184"/>
      <c r="L60" s="185"/>
      <c r="M60" s="184"/>
      <c r="N60" s="185"/>
      <c r="O60" s="184"/>
      <c r="P60" s="185"/>
      <c r="Q60" s="48"/>
      <c r="R60" s="56"/>
      <c r="S60" s="56"/>
      <c r="T60" s="48"/>
      <c r="U60" s="49"/>
      <c r="Y60" s="119" t="s">
        <v>161</v>
      </c>
      <c r="AD60" s="501" t="s">
        <v>87</v>
      </c>
      <c r="AE60" s="502"/>
      <c r="AF60" s="503"/>
      <c r="AG60" s="184"/>
      <c r="AH60" s="185"/>
      <c r="AI60" s="184"/>
      <c r="AJ60" s="185"/>
      <c r="AK60" s="184"/>
      <c r="AL60" s="185"/>
      <c r="AM60" s="48"/>
      <c r="AN60" s="56"/>
      <c r="AO60" s="56"/>
      <c r="AP60" s="48"/>
      <c r="AQ60" s="49"/>
      <c r="AU60" s="119" t="s">
        <v>161</v>
      </c>
      <c r="AZ60" s="501" t="s">
        <v>87</v>
      </c>
      <c r="BA60" s="502"/>
      <c r="BB60" s="503"/>
      <c r="BC60" s="184"/>
      <c r="BD60" s="185"/>
      <c r="BE60" s="184"/>
      <c r="BF60" s="185"/>
      <c r="BG60" s="184"/>
      <c r="BH60" s="185"/>
      <c r="BI60" s="48"/>
      <c r="BJ60" s="56"/>
      <c r="BK60" s="56"/>
      <c r="BL60" s="48"/>
      <c r="BM60" s="49"/>
      <c r="BQ60" s="119" t="s">
        <v>161</v>
      </c>
      <c r="BV60" s="501" t="s">
        <v>87</v>
      </c>
      <c r="BW60" s="502"/>
      <c r="BX60" s="503"/>
      <c r="BY60" s="184"/>
      <c r="BZ60" s="185"/>
      <c r="CA60" s="184"/>
      <c r="CB60" s="185"/>
      <c r="CC60" s="184"/>
      <c r="CD60" s="185"/>
      <c r="CE60" s="48"/>
      <c r="CF60" s="56"/>
      <c r="CG60" s="56"/>
      <c r="CH60" s="48"/>
      <c r="CI60" s="49"/>
      <c r="CM60" s="119" t="s">
        <v>161</v>
      </c>
      <c r="CR60" s="501" t="s">
        <v>87</v>
      </c>
      <c r="CS60" s="502"/>
      <c r="CT60" s="503"/>
      <c r="CU60" s="184"/>
      <c r="CV60" s="185"/>
      <c r="CW60" s="184"/>
      <c r="CX60" s="185"/>
      <c r="CY60" s="184"/>
      <c r="CZ60" s="185"/>
      <c r="DA60" s="48"/>
      <c r="DB60" s="56"/>
      <c r="DC60" s="56"/>
      <c r="DD60" s="48"/>
      <c r="DE60" s="49"/>
      <c r="DI60" s="119" t="s">
        <v>161</v>
      </c>
      <c r="DN60" s="501" t="s">
        <v>87</v>
      </c>
      <c r="DO60" s="502"/>
      <c r="DP60" s="503"/>
      <c r="DQ60" s="184"/>
      <c r="DR60" s="185"/>
      <c r="DS60" s="184"/>
      <c r="DT60" s="185"/>
      <c r="DU60" s="184"/>
      <c r="DV60" s="185"/>
      <c r="DW60" s="48"/>
      <c r="DX60" s="56"/>
      <c r="DY60" s="56"/>
      <c r="DZ60" s="48"/>
      <c r="EA60" s="49"/>
      <c r="EE60" s="119" t="s">
        <v>161</v>
      </c>
      <c r="EJ60" s="501" t="s">
        <v>87</v>
      </c>
      <c r="EK60" s="502"/>
      <c r="EL60" s="503"/>
      <c r="EM60" s="184"/>
      <c r="EN60" s="185"/>
      <c r="EO60" s="184"/>
      <c r="EP60" s="185"/>
      <c r="EQ60" s="184"/>
      <c r="ER60" s="185"/>
      <c r="ES60" s="48"/>
      <c r="ET60" s="56"/>
      <c r="EU60" s="56"/>
      <c r="EV60" s="48"/>
      <c r="EW60" s="49"/>
      <c r="FA60" s="119" t="s">
        <v>161</v>
      </c>
      <c r="FF60" s="501" t="s">
        <v>87</v>
      </c>
      <c r="FG60" s="502"/>
      <c r="FH60" s="503"/>
      <c r="FI60" s="184"/>
      <c r="FJ60" s="185"/>
      <c r="FK60" s="184"/>
      <c r="FL60" s="185"/>
      <c r="FM60" s="184"/>
      <c r="FN60" s="185"/>
      <c r="FO60" s="48"/>
      <c r="FP60" s="56"/>
      <c r="FQ60" s="56"/>
      <c r="FR60" s="48"/>
      <c r="FS60" s="49"/>
      <c r="FW60" s="119" t="s">
        <v>161</v>
      </c>
      <c r="GB60" s="501" t="s">
        <v>87</v>
      </c>
      <c r="GC60" s="502"/>
      <c r="GD60" s="503"/>
      <c r="GE60" s="184"/>
      <c r="GF60" s="185"/>
      <c r="GG60" s="184"/>
      <c r="GH60" s="185"/>
      <c r="GI60" s="184"/>
      <c r="GJ60" s="185"/>
      <c r="GK60" s="48"/>
      <c r="GL60" s="56"/>
      <c r="GM60" s="56"/>
      <c r="GN60" s="48"/>
      <c r="GO60" s="49"/>
      <c r="GS60" s="119" t="s">
        <v>161</v>
      </c>
      <c r="GX60" s="501" t="s">
        <v>87</v>
      </c>
      <c r="GY60" s="502"/>
      <c r="GZ60" s="503"/>
      <c r="HA60" s="184"/>
      <c r="HB60" s="185"/>
      <c r="HC60" s="184"/>
      <c r="HD60" s="185"/>
      <c r="HE60" s="184"/>
      <c r="HF60" s="185"/>
      <c r="HG60" s="48"/>
      <c r="HH60" s="56"/>
      <c r="HI60" s="56"/>
      <c r="HJ60" s="48"/>
      <c r="HK60" s="49"/>
    </row>
    <row r="61" spans="2:219" ht="14.15" customHeight="1" x14ac:dyDescent="0.3"/>
  </sheetData>
  <sheetProtection algorithmName="SHA-512" hashValue="fk5UKPTOEgXY0t4WeGhwaOCQKxmvBSxZ3N2Y0In6LcEZQ16Qf2BpzVOcxZ+8Ofshwvvj16g1vyCFc2/KHVl/6w==" saltValue="InhQz5vT4gdUFk9qvSzPpA==" spinCount="100000" sheet="1" objects="1" scenarios="1" formatRows="0"/>
  <mergeCells count="422">
    <mergeCell ref="BR45:BT45"/>
    <mergeCell ref="BR46:BT46"/>
    <mergeCell ref="BQ48:BU48"/>
    <mergeCell ref="BR50:BU50"/>
    <mergeCell ref="BR51:BU51"/>
    <mergeCell ref="BR52:BU52"/>
    <mergeCell ref="BQ54:BU54"/>
    <mergeCell ref="BQ56:BU56"/>
    <mergeCell ref="AV41:AY41"/>
    <mergeCell ref="AU48:AY48"/>
    <mergeCell ref="AV50:AY50"/>
    <mergeCell ref="AV51:AY51"/>
    <mergeCell ref="BQ20:BU20"/>
    <mergeCell ref="BQ31:BU31"/>
    <mergeCell ref="BR34:BT34"/>
    <mergeCell ref="BR35:BT35"/>
    <mergeCell ref="BR36:BT36"/>
    <mergeCell ref="BQ38:BU38"/>
    <mergeCell ref="BR40:BU40"/>
    <mergeCell ref="BQ41:BQ42"/>
    <mergeCell ref="BR41:BU41"/>
    <mergeCell ref="BR42:BU42"/>
    <mergeCell ref="GS56:GW56"/>
    <mergeCell ref="FX43:GA43"/>
    <mergeCell ref="FX44:FZ44"/>
    <mergeCell ref="FX45:FZ45"/>
    <mergeCell ref="FX46:FZ46"/>
    <mergeCell ref="FW48:GA48"/>
    <mergeCell ref="FX50:GA50"/>
    <mergeCell ref="FX51:GA51"/>
    <mergeCell ref="FX52:GA52"/>
    <mergeCell ref="FW54:GA54"/>
    <mergeCell ref="FW56:GA56"/>
    <mergeCell ref="GT43:GW43"/>
    <mergeCell ref="GT44:GV44"/>
    <mergeCell ref="GT45:GV45"/>
    <mergeCell ref="GT46:GV46"/>
    <mergeCell ref="GS48:GW48"/>
    <mergeCell ref="GT50:GW50"/>
    <mergeCell ref="GT51:GW51"/>
    <mergeCell ref="GT52:GW52"/>
    <mergeCell ref="GS54:GW54"/>
    <mergeCell ref="FB43:FE43"/>
    <mergeCell ref="FB44:FD44"/>
    <mergeCell ref="FB45:FD45"/>
    <mergeCell ref="FB46:FD46"/>
    <mergeCell ref="FA48:FE48"/>
    <mergeCell ref="AV52:AY52"/>
    <mergeCell ref="AU54:AY54"/>
    <mergeCell ref="AU56:AY56"/>
    <mergeCell ref="BR43:BU43"/>
    <mergeCell ref="BR44:BT44"/>
    <mergeCell ref="FA56:FE56"/>
    <mergeCell ref="FB50:FE50"/>
    <mergeCell ref="FB51:FE51"/>
    <mergeCell ref="FB52:FE52"/>
    <mergeCell ref="FA54:FE54"/>
    <mergeCell ref="EF44:EH44"/>
    <mergeCell ref="EF45:EH45"/>
    <mergeCell ref="EF46:EH46"/>
    <mergeCell ref="EE48:EI48"/>
    <mergeCell ref="EF50:EI50"/>
    <mergeCell ref="EF51:EI51"/>
    <mergeCell ref="EF52:EI52"/>
    <mergeCell ref="EE54:EI54"/>
    <mergeCell ref="EE56:EI56"/>
    <mergeCell ref="Y48:AC48"/>
    <mergeCell ref="Z50:AC50"/>
    <mergeCell ref="Z51:AC51"/>
    <mergeCell ref="Z52:AC52"/>
    <mergeCell ref="Y54:AC54"/>
    <mergeCell ref="Y56:AC56"/>
    <mergeCell ref="AU20:AY20"/>
    <mergeCell ref="AU31:AY31"/>
    <mergeCell ref="AV34:AX34"/>
    <mergeCell ref="Z40:AC40"/>
    <mergeCell ref="Y41:Y42"/>
    <mergeCell ref="Z41:AC41"/>
    <mergeCell ref="Z42:AC42"/>
    <mergeCell ref="AV42:AY42"/>
    <mergeCell ref="AV43:AY43"/>
    <mergeCell ref="AV44:AX44"/>
    <mergeCell ref="AV45:AX45"/>
    <mergeCell ref="AV46:AX46"/>
    <mergeCell ref="Z43:AC43"/>
    <mergeCell ref="Z44:AB44"/>
    <mergeCell ref="Z45:AB45"/>
    <mergeCell ref="Z46:AB46"/>
    <mergeCell ref="GS20:GW20"/>
    <mergeCell ref="GS31:GW31"/>
    <mergeCell ref="GT34:GV34"/>
    <mergeCell ref="GT35:GV35"/>
    <mergeCell ref="GT36:GV36"/>
    <mergeCell ref="GS38:GW38"/>
    <mergeCell ref="GT40:GW40"/>
    <mergeCell ref="GS41:GS42"/>
    <mergeCell ref="GT41:GW41"/>
    <mergeCell ref="GT42:GW42"/>
    <mergeCell ref="FB40:FE40"/>
    <mergeCell ref="FA41:FA42"/>
    <mergeCell ref="FB41:FE41"/>
    <mergeCell ref="FB42:FE42"/>
    <mergeCell ref="FW20:GA20"/>
    <mergeCell ref="FW31:GA31"/>
    <mergeCell ref="FX34:FZ34"/>
    <mergeCell ref="FX35:FZ35"/>
    <mergeCell ref="FX36:FZ36"/>
    <mergeCell ref="FW38:GA38"/>
    <mergeCell ref="FX40:GA40"/>
    <mergeCell ref="FW41:FW42"/>
    <mergeCell ref="FX41:GA41"/>
    <mergeCell ref="FX42:GA42"/>
    <mergeCell ref="CN51:CQ51"/>
    <mergeCell ref="CN52:CQ52"/>
    <mergeCell ref="CM54:CQ54"/>
    <mergeCell ref="CM56:CQ56"/>
    <mergeCell ref="DI20:DM20"/>
    <mergeCell ref="DI31:DM31"/>
    <mergeCell ref="DJ34:DL34"/>
    <mergeCell ref="DJ35:DL35"/>
    <mergeCell ref="DJ36:DL36"/>
    <mergeCell ref="DI38:DM38"/>
    <mergeCell ref="DJ40:DM40"/>
    <mergeCell ref="DI41:DI42"/>
    <mergeCell ref="DJ41:DM41"/>
    <mergeCell ref="DJ42:DM42"/>
    <mergeCell ref="DJ43:DM43"/>
    <mergeCell ref="DJ44:DL44"/>
    <mergeCell ref="DJ45:DL45"/>
    <mergeCell ref="DJ46:DL46"/>
    <mergeCell ref="DI48:DM48"/>
    <mergeCell ref="DJ50:DM50"/>
    <mergeCell ref="DJ51:DM51"/>
    <mergeCell ref="DJ52:DM52"/>
    <mergeCell ref="DI54:DM54"/>
    <mergeCell ref="DI56:DM56"/>
    <mergeCell ref="CM41:CM42"/>
    <mergeCell ref="CN41:CQ41"/>
    <mergeCell ref="CN42:CQ42"/>
    <mergeCell ref="CN43:CQ43"/>
    <mergeCell ref="CN44:CP44"/>
    <mergeCell ref="CN45:CP45"/>
    <mergeCell ref="CN46:CP46"/>
    <mergeCell ref="CM48:CQ48"/>
    <mergeCell ref="CN50:CQ50"/>
    <mergeCell ref="D35:F35"/>
    <mergeCell ref="D36:F36"/>
    <mergeCell ref="CM20:CQ20"/>
    <mergeCell ref="CM31:CQ31"/>
    <mergeCell ref="CN34:CP34"/>
    <mergeCell ref="CN35:CP35"/>
    <mergeCell ref="CN36:CP36"/>
    <mergeCell ref="CM38:CQ38"/>
    <mergeCell ref="CN40:CQ40"/>
    <mergeCell ref="AV35:AX35"/>
    <mergeCell ref="AV36:AX36"/>
    <mergeCell ref="AU38:AY38"/>
    <mergeCell ref="AV40:AY40"/>
    <mergeCell ref="C38:G38"/>
    <mergeCell ref="C33:C34"/>
    <mergeCell ref="Y33:Y34"/>
    <mergeCell ref="D34:F34"/>
    <mergeCell ref="AU33:AU34"/>
    <mergeCell ref="Y20:AC20"/>
    <mergeCell ref="Y31:AC31"/>
    <mergeCell ref="Z34:AB34"/>
    <mergeCell ref="Z35:AB35"/>
    <mergeCell ref="Z36:AB36"/>
    <mergeCell ref="Y38:AC38"/>
    <mergeCell ref="C48:G48"/>
    <mergeCell ref="C54:G54"/>
    <mergeCell ref="C56:G56"/>
    <mergeCell ref="D50:G50"/>
    <mergeCell ref="D51:G51"/>
    <mergeCell ref="D52:G52"/>
    <mergeCell ref="D40:G40"/>
    <mergeCell ref="D41:G41"/>
    <mergeCell ref="D42:G42"/>
    <mergeCell ref="D43:G43"/>
    <mergeCell ref="D44:F44"/>
    <mergeCell ref="D45:F45"/>
    <mergeCell ref="D46:F46"/>
    <mergeCell ref="E1:I1"/>
    <mergeCell ref="G5:H5"/>
    <mergeCell ref="G6:H6"/>
    <mergeCell ref="G7:H7"/>
    <mergeCell ref="G8:H8"/>
    <mergeCell ref="F4:F7"/>
    <mergeCell ref="P19:Q19"/>
    <mergeCell ref="P18:Q18"/>
    <mergeCell ref="N18:O18"/>
    <mergeCell ref="L18:M18"/>
    <mergeCell ref="J18:K18"/>
    <mergeCell ref="H18:I18"/>
    <mergeCell ref="R18:S19"/>
    <mergeCell ref="F14:S14"/>
    <mergeCell ref="H19:I19"/>
    <mergeCell ref="J19:K19"/>
    <mergeCell ref="L19:M19"/>
    <mergeCell ref="N19:O19"/>
    <mergeCell ref="G4:H4"/>
    <mergeCell ref="C20:G20"/>
    <mergeCell ref="C31:G31"/>
    <mergeCell ref="AB4:AB7"/>
    <mergeCell ref="AC4:AD4"/>
    <mergeCell ref="AC5:AD5"/>
    <mergeCell ref="AC6:AD6"/>
    <mergeCell ref="AC7:AD7"/>
    <mergeCell ref="AB14:AO14"/>
    <mergeCell ref="N1:T1"/>
    <mergeCell ref="BD19:BE19"/>
    <mergeCell ref="AA1:AE1"/>
    <mergeCell ref="AC8:AD8"/>
    <mergeCell ref="AY8:AZ8"/>
    <mergeCell ref="C16:S16"/>
    <mergeCell ref="Y16:AO16"/>
    <mergeCell ref="AU16:BK16"/>
    <mergeCell ref="BH19:BI19"/>
    <mergeCell ref="AD18:AE18"/>
    <mergeCell ref="AF18:AG18"/>
    <mergeCell ref="AH18:AI18"/>
    <mergeCell ref="AJ18:AK18"/>
    <mergeCell ref="AL18:AM18"/>
    <mergeCell ref="AN18:AO19"/>
    <mergeCell ref="AD19:AE19"/>
    <mergeCell ref="AF19:AG19"/>
    <mergeCell ref="AH19:AI19"/>
    <mergeCell ref="AJ19:AK19"/>
    <mergeCell ref="AL19:AM19"/>
    <mergeCell ref="AU41:AU42"/>
    <mergeCell ref="BT4:BT7"/>
    <mergeCell ref="BU4:BV4"/>
    <mergeCell ref="BU5:BV5"/>
    <mergeCell ref="BU6:BV6"/>
    <mergeCell ref="BU7:BV7"/>
    <mergeCell ref="BT14:CG14"/>
    <mergeCell ref="AX4:AX7"/>
    <mergeCell ref="AY4:AZ4"/>
    <mergeCell ref="AY5:AZ5"/>
    <mergeCell ref="AY6:AZ6"/>
    <mergeCell ref="AY7:AZ7"/>
    <mergeCell ref="AX14:BK14"/>
    <mergeCell ref="AZ18:BA18"/>
    <mergeCell ref="BB18:BC18"/>
    <mergeCell ref="BD18:BE18"/>
    <mergeCell ref="BF18:BG18"/>
    <mergeCell ref="BH18:BI18"/>
    <mergeCell ref="BJ18:BK19"/>
    <mergeCell ref="AZ19:BA19"/>
    <mergeCell ref="BB19:BC19"/>
    <mergeCell ref="BF19:BG19"/>
    <mergeCell ref="BX18:BY18"/>
    <mergeCell ref="BZ18:CA18"/>
    <mergeCell ref="CB18:CC18"/>
    <mergeCell ref="CD18:CE18"/>
    <mergeCell ref="CF18:CG19"/>
    <mergeCell ref="BV19:BW19"/>
    <mergeCell ref="BX19:BY19"/>
    <mergeCell ref="BZ19:CA19"/>
    <mergeCell ref="CB19:CC19"/>
    <mergeCell ref="CD19:CE19"/>
    <mergeCell ref="DI33:DI34"/>
    <mergeCell ref="BQ33:BQ34"/>
    <mergeCell ref="CP4:CP7"/>
    <mergeCell ref="CQ4:CR4"/>
    <mergeCell ref="CQ5:CR5"/>
    <mergeCell ref="CQ6:CR6"/>
    <mergeCell ref="CQ7:CR7"/>
    <mergeCell ref="CP14:DC14"/>
    <mergeCell ref="CR18:CS18"/>
    <mergeCell ref="CT18:CU18"/>
    <mergeCell ref="CV18:CW18"/>
    <mergeCell ref="CX18:CY18"/>
    <mergeCell ref="CZ18:DA18"/>
    <mergeCell ref="DB18:DC19"/>
    <mergeCell ref="CR19:CS19"/>
    <mergeCell ref="CT19:CU19"/>
    <mergeCell ref="CV19:CW19"/>
    <mergeCell ref="CX19:CY19"/>
    <mergeCell ref="CZ19:DA19"/>
    <mergeCell ref="CM33:CM34"/>
    <mergeCell ref="BV18:BW18"/>
    <mergeCell ref="BU8:BV8"/>
    <mergeCell ref="CQ8:CR8"/>
    <mergeCell ref="BQ16:CG16"/>
    <mergeCell ref="DL4:DL7"/>
    <mergeCell ref="DM4:DN4"/>
    <mergeCell ref="DM5:DN5"/>
    <mergeCell ref="DM6:DN6"/>
    <mergeCell ref="DM7:DN7"/>
    <mergeCell ref="DL14:DY14"/>
    <mergeCell ref="DN18:DO18"/>
    <mergeCell ref="DP18:DQ18"/>
    <mergeCell ref="DR18:DS18"/>
    <mergeCell ref="DT18:DU18"/>
    <mergeCell ref="DV18:DW18"/>
    <mergeCell ref="DX18:DY19"/>
    <mergeCell ref="DN19:DO19"/>
    <mergeCell ref="DP19:DQ19"/>
    <mergeCell ref="DR19:DS19"/>
    <mergeCell ref="DT19:DU19"/>
    <mergeCell ref="DV19:DW19"/>
    <mergeCell ref="DM8:DN8"/>
    <mergeCell ref="DI16:DY16"/>
    <mergeCell ref="EH4:EH7"/>
    <mergeCell ref="EI4:EJ4"/>
    <mergeCell ref="EI5:EJ5"/>
    <mergeCell ref="EI6:EJ6"/>
    <mergeCell ref="EI7:EJ7"/>
    <mergeCell ref="EH14:EU14"/>
    <mergeCell ref="EJ18:EK18"/>
    <mergeCell ref="EL18:EM18"/>
    <mergeCell ref="EN18:EO18"/>
    <mergeCell ref="EP18:EQ18"/>
    <mergeCell ref="ER18:ES18"/>
    <mergeCell ref="ET18:EU19"/>
    <mergeCell ref="EJ19:EK19"/>
    <mergeCell ref="EL19:EM19"/>
    <mergeCell ref="EN19:EO19"/>
    <mergeCell ref="EP19:EQ19"/>
    <mergeCell ref="ER19:ES19"/>
    <mergeCell ref="EI8:EJ8"/>
    <mergeCell ref="EE16:EU16"/>
    <mergeCell ref="EF35:EH35"/>
    <mergeCell ref="EF36:EH36"/>
    <mergeCell ref="EE38:EI38"/>
    <mergeCell ref="EF40:EI40"/>
    <mergeCell ref="EE41:EE42"/>
    <mergeCell ref="EF41:EI41"/>
    <mergeCell ref="EF42:EI42"/>
    <mergeCell ref="FP18:FQ19"/>
    <mergeCell ref="FF19:FG19"/>
    <mergeCell ref="FH19:FI19"/>
    <mergeCell ref="FJ19:FK19"/>
    <mergeCell ref="FL19:FM19"/>
    <mergeCell ref="FN19:FO19"/>
    <mergeCell ref="FF18:FG18"/>
    <mergeCell ref="FH18:FI18"/>
    <mergeCell ref="FJ18:FK18"/>
    <mergeCell ref="FL18:FM18"/>
    <mergeCell ref="FN18:FO18"/>
    <mergeCell ref="FA20:FE20"/>
    <mergeCell ref="FA31:FE31"/>
    <mergeCell ref="FB34:FD34"/>
    <mergeCell ref="FB35:FD35"/>
    <mergeCell ref="FB36:FD36"/>
    <mergeCell ref="FA38:FE38"/>
    <mergeCell ref="FD4:FD7"/>
    <mergeCell ref="FE4:FF4"/>
    <mergeCell ref="FE5:FF5"/>
    <mergeCell ref="FE6:FF6"/>
    <mergeCell ref="FE7:FF7"/>
    <mergeCell ref="FD14:FQ14"/>
    <mergeCell ref="FZ4:FZ7"/>
    <mergeCell ref="GA4:GB4"/>
    <mergeCell ref="GA5:GB5"/>
    <mergeCell ref="GA6:GB6"/>
    <mergeCell ref="GA7:GB7"/>
    <mergeCell ref="FZ14:GM14"/>
    <mergeCell ref="GA8:GB8"/>
    <mergeCell ref="FE8:FF8"/>
    <mergeCell ref="GV4:GV7"/>
    <mergeCell ref="GW4:GX4"/>
    <mergeCell ref="GW6:GX6"/>
    <mergeCell ref="GW7:GX7"/>
    <mergeCell ref="GW8:GX8"/>
    <mergeCell ref="GV14:HI14"/>
    <mergeCell ref="GX18:GY18"/>
    <mergeCell ref="GZ18:HA18"/>
    <mergeCell ref="HB18:HC18"/>
    <mergeCell ref="HD18:HE18"/>
    <mergeCell ref="HF18:HG18"/>
    <mergeCell ref="HH18:HI19"/>
    <mergeCell ref="GX19:GY19"/>
    <mergeCell ref="GZ19:HA19"/>
    <mergeCell ref="HB19:HC19"/>
    <mergeCell ref="HD19:HE19"/>
    <mergeCell ref="HF19:HG19"/>
    <mergeCell ref="GW5:GX5"/>
    <mergeCell ref="GS16:HJ16"/>
    <mergeCell ref="GX60:GZ60"/>
    <mergeCell ref="H60:J60"/>
    <mergeCell ref="AD60:AF60"/>
    <mergeCell ref="AZ60:BB60"/>
    <mergeCell ref="BV60:BX60"/>
    <mergeCell ref="CR60:CT60"/>
    <mergeCell ref="DN60:DP60"/>
    <mergeCell ref="EJ60:EL60"/>
    <mergeCell ref="FF60:FH60"/>
    <mergeCell ref="CM16:DC16"/>
    <mergeCell ref="GS33:GS34"/>
    <mergeCell ref="FA33:FA34"/>
    <mergeCell ref="FW33:FW34"/>
    <mergeCell ref="C41:C42"/>
    <mergeCell ref="GB60:GD60"/>
    <mergeCell ref="FA16:FQ16"/>
    <mergeCell ref="FW16:GM16"/>
    <mergeCell ref="GJ18:GK18"/>
    <mergeCell ref="GL18:GM19"/>
    <mergeCell ref="GB19:GC19"/>
    <mergeCell ref="GD19:GE19"/>
    <mergeCell ref="GF19:GG19"/>
    <mergeCell ref="GH19:GI19"/>
    <mergeCell ref="GJ19:GK19"/>
    <mergeCell ref="GB18:GC18"/>
    <mergeCell ref="GD18:GE18"/>
    <mergeCell ref="GF18:GG18"/>
    <mergeCell ref="GH18:GI18"/>
    <mergeCell ref="EE33:EE34"/>
    <mergeCell ref="EF43:EI43"/>
    <mergeCell ref="EE20:EI20"/>
    <mergeCell ref="EE31:EI31"/>
    <mergeCell ref="EF34:EH34"/>
    <mergeCell ref="Y14:Z14"/>
    <mergeCell ref="AU14:AV14"/>
    <mergeCell ref="BQ14:BR14"/>
    <mergeCell ref="CM14:CN14"/>
    <mergeCell ref="DI14:DJ14"/>
    <mergeCell ref="EE14:EF14"/>
    <mergeCell ref="FA14:FB14"/>
    <mergeCell ref="FW14:FX14"/>
    <mergeCell ref="GS14:GT14"/>
  </mergeCells>
  <phoneticPr fontId="57" type="noConversion"/>
  <dataValidations count="6">
    <dataValidation allowBlank="1" showInputMessage="1" showErrorMessage="1" prompt="Spécifier" sqref="D27:D28 D34:D35 D44:D45 FX27:FX28 FX34:FX35 FX44:FX45 AV27:AV28 AV34:AV35 AV44:AV45 Z27:Z28 Z34:Z35 Z44:Z45 FB27:FB28 FB34:FB35 FB44:FB45 BR27:BR28 BR34:BR35 BR44:BR45 CN27:CN28 CN34:CN35 CN44:CN45 DJ27:DJ28 DJ34:DJ35 DJ44:DJ45 EF27:EF28 EF34:EF35 EF44:EF45 GT27:GT28 GT34:GT35 GT44:GT45" xr:uid="{BE98592C-B6D7-4981-85F8-F3D60E80092F}"/>
    <dataValidation allowBlank="1" showInputMessage="1" showErrorMessage="1" prompt="Salaires - personnel de l'entreprise lié aux activités de mise en œuvre de stratégie commerciale_x000a_Honoraires experts-conseils indépendants pour le travail hors Québec et négociation d'ententes _x000a_(max 20% de l'aide accordée)" sqref="D50 AV50 FX50 CN50 FB50 EF50 BR50 DJ50 Z50 GT50" xr:uid="{9B149017-BE48-467A-A5D3-D0A2181D96D3}"/>
    <dataValidation allowBlank="1" showInputMessage="1" showErrorMessage="1" prompt="Nom provenant de la Fiche_Artiste" sqref="F14:S14 AB14:AO14 AX14:BK14 BT14:CG14 CP14:DC14 DL14:DY14 EH14:EU14 FD14:FQ14 FZ14:GM14 GV14:HI14" xr:uid="{FD274A17-FDC8-4C80-B665-8B4EED5EEF8C}"/>
    <dataValidation type="whole" operator="greaterThanOrEqual" allowBlank="1" showInputMessage="1" showErrorMessage="1" sqref="H22:H29 J22:J29 L22:L29 N22:N29 P22:P29 H34:H36 J34:J36 L34:L36 N34:N36 P34:P36 H40:H46 J40:J46 L40:L46 N40:N46 P40:P46 H51:H52 J51:J52 L51:L52 N51:N52 P51:P52 AD22:AD29 AF22:AF29 AH22:AH29 AJ22:AJ29 AL22:AL29 AZ22:AZ29 BB22:BB29 BD22:BD29 BF22:BF29 BH22:BH29 BV22:BV29 BX22:BX29 BZ22:BZ29 CB22:CB29 CD22:CD29 CR22:CR29 CT22:CT29 CV22:CV29 CX22:CX29 CZ22:CZ29 DN22:DN29 DP22:DP29 DR22:DR29 DT22:DT29 DV22:DV29 EJ22:EJ29 EL22:EL29 EN22:EN29 EP22:EP29 ER22:ER29 FF22:FF29 FH22:FH29 FJ22:FJ29 FL22:FL29 FN22:FN29 GB22:GB29 GD22:GD29 GF22:GF29 GH22:GH29 GJ22:GJ29 GX22:GX29 GZ22:GZ29 HB22:HB29 HD22:HD29 HF22:HF29 AD34:AD36 AF34:AF36 AH34:AH36 AJ34:AJ36 AL34:AL36 AZ34:AZ36 BB34:BB36 BD34:BD36 BF34:BF36 BH34:BH36 BV34:BV36 BX34:BX36 BZ34:BZ36 CB34:CB36 CD34:CD36 CR34:CR36 CT34:CT36 CV34:CV36 CX34:CX36 CZ34:CZ36 DN34:DN36 DP34:DP36 DR34:DR36 DT34:DT36 DV34:DV36 EJ34:EJ36 EL34:EL36 EN34:EN36 EP34:EP36 ER34:ER36 FF34:FF36 FH34:FH36 FJ34:FJ36 FL34:FL36 FN34:FN36 GB34:GB36 GD34:GD36 GF34:GF36 GH34:GH36 GJ34:GJ36 GX34:GX36 GZ34:GZ36 HB34:HB36 HD34:HD36 HF34:HF36 AD40:AD46 AF40:AF46 AH40:AH46 AJ40:AJ46 AL40:AL46 AZ40:AZ46 BB40:BB46 BD40:BD46 BF40:BF46 BH40:BH46 BV40:BV46 BX40:BX46 BZ40:BZ46 CB40:CB46 CD40:CD46 CR40:CR46 CT40:CT46 CV40:CV46 CX40:CX46 CZ40:CZ46 DN40:DN46 DP40:DP46 DR40:DR46 DT40:DT46 DV40:DV46 EJ40:EJ46 EL40:EL46 EN40:EN46 EP40:EP46 ER40:ER46 FF40:FF46 FH40:FH46 FJ40:FJ46 FL40:FL46 FN40:FN46 GB40:GB46 GD40:GD46 GF40:GF46 GH40:GH46 GJ40:GJ46 GX40:GX46 GZ40:GZ46 HB40:HB46 HD40:HD46 HF40:HF46 AD51:AD52 AF51:AF52 AH51:AH52 AJ51:AJ52 AL51:AL52 AZ51:AZ52 BB51:BB52 BD51:BD52 BF51:BF52 BH51:BH52 BV51:BV52 BX51:BX52 BZ51:BZ52 CB51:CB52 CD51:CD52 CR51:CR52 CT51:CT52 CV51:CV52 CX51:CX52 CZ51:CZ52 DN51:DN52 DP51:DP52 DR51:DR52 DT51:DT52 DV51:DV52 EJ51:EJ52 EL51:EL52 EN51:EN52 EP51:EP52 ER51:ER52 FF51:FF52 FH51:FH52 FJ51:FJ52 FL51:FL52 FN51:FN52 GB51:GB52 GD51:GD52 GF51:GF52 GH51:GH52 GJ51:GJ52 GX51:GX52 GZ51:GZ52 HB51:HB52 HD51:HD52 HF51:HF52" xr:uid="{B25197BB-4122-46A1-A98E-B86E57FDA9AF}">
      <formula1>0</formula1>
    </dataValidation>
    <dataValidation type="whole" operator="greaterThanOrEqual" allowBlank="1" showInputMessage="1" showErrorMessage="1" prompt="À compléter à l'étape du rapport final" sqref="I22:I29 K22:K29 M22:M29 O22:O29 Q22:Q29 I34:I36 K34:K36 M34:M36 O34:O36 Q34:Q36 I40:I46 K40:K46 M40:M46 O40:O46 Q40:Q46 I50:I52 K50:K52 M50:M52 O50:O52 Q50:Q52 AE22:AE29 AG22:AG29 AI22:AI29 AK22:AK29 AM22:AM29 BA22:BA29 BC22:BC29 BE22:BE29 BG22:BG29 BI22:BI29 BW22:BW29 BY22:BY29 CA22:CA29 CC22:CC29 CE22:CE29 CS22:CS29 CU22:CU29 CW22:CW29 CY22:CY29 DA22:DA29 DO22:DO29 DQ22:DQ29 DS22:DS29 DU22:DU29 DW22:DW29 EK22:EK29 EM22:EM29 EO22:EO29 EQ22:EQ29 ES22:ES29 FG22:FG29 FI22:FI29 FK22:FK29 FM22:FM29 FO22:FO29 GC22:GC29 GE22:GE29 GG22:GG29 GI22:GI29 GK22:GK29 GY22:GY29 HA22:HA29 HC22:HC29 HE22:HE29 HG22:HG29 AE34:AE36 AG34:AG36 AI34:AI36 AK34:AK36 AM34:AM36 BA34:BA36 BC34:BC36 BE34:BE36 BG34:BG36 BI34:BI36 BW34:BW36 BY34:BY36 CA34:CA36 CC34:CC36 CE34:CE36 CS34:CS36 CU34:CU36 CW34:CW36 CY34:CY36 DA34:DA36 DO34:DO36 DQ34:DQ36 DS34:DS36 DU34:DU36 DW34:DW36 EK34:EK36 EM34:EM36 EO34:EO36 EQ34:EQ36 ES34:ES36 FG34:FG36 FI34:FI36 FK34:FK36 FM34:FM36 FO34:FO36 GC34:GC36 GE34:GE36 GG34:GG36 GI34:GI36 GK34:GK36 GY34:GY36 HA34:HA36 HC34:HC36 HE34:HE36 HG34:HG36 AE40:AE46 AG40:AG46 AI40:AI46 AK40:AK46 AM40:AM46 BA40:BA46 BC40:BC46 BE40:BE46 BG40:BG46 BI40:BI46 BW40:BW46 BY40:BY46 CA40:CA46 CC40:CC46 CE40:CE46 CS40:CS46 CU40:CU46 CW40:CW46 CY40:CY46 DA40:DA46 DO40:DO46 DQ40:DQ46 DS40:DS46 DU40:DU46 DW40:DW46 EK40:EK46 EM40:EM46 EO40:EO46 EQ40:EQ46 ES40:ES46 FG40:FG46 FI40:FI46 FK40:FK46 FM40:FM46 FO40:FO46 GC40:GC46 GE40:GE46 GG40:GG46 GI40:GI46 GK40:GK46 GY40:GY46 HA40:HA46 HC40:HC46 HE40:HE46 HG40:HG46 AE50:AE52 AG50:AG52 AI50:AI52 AK50:AK52 AM50:AM52 BA50:BA52 BC50:BC52 BE50:BE52 BG50:BG52 BI50:BI52 BW50:BW52 BY50:BY52 CA50:CA52 CC50:CC52 CE50:CE52 CS50:CS52 CU50:CU52 CW50:CW52 CY50:CY52 DA50:DA52 DO50:DO52 DQ50:DQ52 DS50:DS52 DU50:DU52 DW50:DW52 EK50:EK52 EM50:EM52 EO50:EO52 EQ50:EQ52 ES50:ES52 FG50:FG52 FI50:FI52 FK50:FK52 FM50:FM52 FO50:FO52 GC50:GC52 GE50:GE52 GG50:GG52 GI50:GI52 GK50:GK52 GY50:GY52 HA50:HA52 HC50:HC52 HE50:HE52 HG50:HG52" xr:uid="{F212C76A-3388-489B-A6AF-D5178C18F6CC}">
      <formula1>0</formula1>
    </dataValidation>
    <dataValidation type="whole" operator="greaterThanOrEqual" allowBlank="1" showInputMessage="1" showErrorMessage="1" prompt="Inscrire le montant total des salaires internes et des frais d'honoraires d'experts-conseils indépendants_x000a_La SODEC fera le calcul du maximum de 20% de l'aide accordée" sqref="H50 J50 L50 N50 P50 AD50 AF50 AH50 AJ50 AL50 AZ50 BB50 BD50 BF50 BH50 BV50 BX50 BZ50 CB50 CD50 CR50 CT50 CV50 CX50 CZ50 DN50 DP50 DR50 DT50 DV50 EJ50 EL50 EN50 EP50 ER50 FF50 FH50 FJ50 FL50 FN50 GB50 GD50 GF50 GH50 GJ50 GX50 GZ50 HB50 HD50 HF50" xr:uid="{E213E3E7-A971-498F-999C-70630D23568C}">
      <formula1>0</formula1>
    </dataValidation>
  </dataValidations>
  <hyperlinks>
    <hyperlink ref="G5" location="Budget_par_Artiste!X14" display="Budget artiste 2" xr:uid="{359CB0FC-BFD5-4759-9317-D517FD671974}"/>
    <hyperlink ref="G6" location="Budget_par_Artiste!AQ14" display="Budget artiste 3" xr:uid="{D27172B4-166C-443C-ADF3-BA9168821991}"/>
    <hyperlink ref="G7" location="Budget_par_Artiste!BJ14" display="Budget artiste 4" xr:uid="{D601E271-EC45-49ED-AD4C-6DEFCC23D763}"/>
    <hyperlink ref="G8" location="Budget_par_Artiste!CC14" display="Budget artiste 5" xr:uid="{67DCAA85-DA1E-4C05-A92B-03D48D4F7487}"/>
    <hyperlink ref="I4" location="Budget_par_Artiste!DI16" display="Budget artiste 6" xr:uid="{BF3399A5-2A05-4DC2-AEA4-D5EC1B7266B2}"/>
    <hyperlink ref="I5" location="Budget_par_Artiste!EE16" display="Budget artiste 7" xr:uid="{4351EF0C-1B58-4DF0-9DBC-0E7842F311EE}"/>
    <hyperlink ref="I6" location="Budget_par_Artiste!FA16" display="Budget artiste 8" xr:uid="{545BE67A-7515-4B6A-BF1B-95F8F0F1AB53}"/>
    <hyperlink ref="I7" location="Budget_par_Artiste!FW16" display="Budget artiste 9" xr:uid="{CD1A82B0-6198-4D50-9253-2229164FCD8D}"/>
    <hyperlink ref="I8" location="Budget_par_Artiste!GS16" display="Budget artiste 10" xr:uid="{E587B237-CDC3-4F9C-B94C-D89BD20D8AAE}"/>
    <hyperlink ref="G5:H5" location="Budget_par_Artiste!Y16" display="Budget artiste 2" xr:uid="{A1FB1B4D-60CC-4B7F-AD3A-D5BA4E4A18D4}"/>
    <hyperlink ref="G6:H6" location="Budget_par_Artiste!AU16" display="Budget artiste 3" xr:uid="{45FB854F-3531-4132-B406-7AD6D75E40F6}"/>
    <hyperlink ref="G7:H7" location="Budget_par_Artiste!BQ16" display="Budget artiste 4" xr:uid="{A53175E5-95D0-428C-A607-92B79C2C0D8B}"/>
    <hyperlink ref="G8:H8" location="Budget_par_Artiste!CM16" display="Budget artiste 5" xr:uid="{58661E6A-582F-4702-9E35-9319CD5F6D16}"/>
    <hyperlink ref="C60" location="Formulaire_Demande!C115" display="retour au formulaire" xr:uid="{AEFD435C-3757-4682-A7F2-DABB508E965C}"/>
    <hyperlink ref="H60:J60" location="Rapport_Final!D18" display="accès rapide au Rapport final" xr:uid="{64981E64-7AA8-454E-AAD8-50557DE4327C}"/>
    <hyperlink ref="G4:H4" location="Budget_par_Artiste!C16" display="Budget artiste 1" xr:uid="{05A98723-7467-4935-8143-B61AE6DD090D}"/>
    <hyperlink ref="AC5" location="Budget_par_Artiste!X14" display="Budget artiste 2" xr:uid="{8D044EB2-BF12-4AFA-8056-66677B67AF15}"/>
    <hyperlink ref="AC6" location="Budget_par_Artiste!AQ14" display="Budget artiste 3" xr:uid="{BB3010CB-4DD8-4EC0-8D7F-EC283FECD265}"/>
    <hyperlink ref="AC7" location="Budget_par_Artiste!BJ14" display="Budget artiste 4" xr:uid="{8BBEA3B8-C3DD-47A1-A07C-7D2346D4E457}"/>
    <hyperlink ref="AC8" location="Budget_par_Artiste!CC14" display="Budget artiste 5" xr:uid="{94D1E8AF-15A4-4274-938B-C4B15F7592E9}"/>
    <hyperlink ref="AE4" location="Budget_par_Artiste!DI16" display="Budget artiste 6" xr:uid="{8BBA3BD1-DB2A-45FF-833F-4F25908A684E}"/>
    <hyperlink ref="AE5" location="Budget_par_Artiste!EE16" display="Budget artiste 7" xr:uid="{1BA1A66D-2A90-403B-8133-ECEFF761763F}"/>
    <hyperlink ref="AE6" location="Budget_par_Artiste!FA16" display="Budget artiste 8" xr:uid="{E85D3F2C-4E3E-4C3C-9A6A-23EAD1BA5A38}"/>
    <hyperlink ref="AE7" location="Budget_par_Artiste!FW16" display="Budget artiste 9" xr:uid="{3909D4DA-C5F4-47CF-85D6-A4F6174C880A}"/>
    <hyperlink ref="AE8" location="Budget_par_Artiste!GS16" display="Budget artiste 10" xr:uid="{80B92488-1FF5-4CF2-BF75-D304BCE2CB07}"/>
    <hyperlink ref="AC5:AD5" location="Budget_par_Artiste!Y16" display="Budget artiste 2" xr:uid="{0CF49285-582E-4777-9C9D-09C51A037065}"/>
    <hyperlink ref="AC6:AD6" location="Budget_par_Artiste!AU16" display="Budget artiste 3" xr:uid="{852B303D-32F0-47E1-9AD5-1E90F68DBA89}"/>
    <hyperlink ref="AC7:AD7" location="Budget_par_Artiste!BQ16" display="Budget artiste 4" xr:uid="{45308F25-1EF4-4DD6-96BF-CA0EAF7E94CB}"/>
    <hyperlink ref="AC8:AD8" location="Budget_par_Artiste!CM16" display="Budget artiste 5" xr:uid="{F9523C7C-4C9D-469E-B274-D3AC53737AF9}"/>
    <hyperlink ref="AC4:AD4" location="Budget_par_Artiste!C16" display="Budget artiste 1" xr:uid="{AD85BF98-A205-4F09-8FDC-0BABB1765CDA}"/>
    <hyperlink ref="AY5" location="Budget_par_Artiste!X14" display="Budget artiste 2" xr:uid="{98F6042B-A46D-4080-8F54-4824A0B44DBE}"/>
    <hyperlink ref="AY6" location="Budget_par_Artiste!AQ14" display="Budget artiste 3" xr:uid="{B3E27628-B6FC-4B34-B658-7298D6DE5837}"/>
    <hyperlink ref="AY7" location="Budget_par_Artiste!BJ14" display="Budget artiste 4" xr:uid="{7342CFC6-0874-4FE5-BE37-23C19B46B74D}"/>
    <hyperlink ref="AY8" location="Budget_par_Artiste!CC14" display="Budget artiste 5" xr:uid="{14E98125-83FE-4417-BC2A-F5FD33C67997}"/>
    <hyperlink ref="BA4" location="Budget_par_Artiste!DI16" display="Budget artiste 6" xr:uid="{C5D9728A-3D2A-4142-9763-5661B4219583}"/>
    <hyperlink ref="BA5" location="Budget_par_Artiste!EE16" display="Budget artiste 7" xr:uid="{29370A8A-8EF9-4699-A464-F482E0071B27}"/>
    <hyperlink ref="BA6" location="Budget_par_Artiste!FA16" display="Budget artiste 8" xr:uid="{D3D39DE0-25A6-4355-8D07-D4A56ADE2EAD}"/>
    <hyperlink ref="BA7" location="Budget_par_Artiste!FW16" display="Budget artiste 9" xr:uid="{2DF92EEA-CEEF-400D-B9AF-9412C7D8CC7F}"/>
    <hyperlink ref="BA8" location="Budget_par_Artiste!GS16" display="Budget artiste 10" xr:uid="{3957A515-E383-458D-BB29-C0CE215C8511}"/>
    <hyperlink ref="AY5:AZ5" location="Budget_par_Artiste!Y16" display="Budget artiste 2" xr:uid="{F5995682-F41F-442A-8F8B-88D53D9CB931}"/>
    <hyperlink ref="AY6:AZ6" location="Budget_par_Artiste!AU16" display="Budget artiste 3" xr:uid="{DBDAECB1-C18E-4027-90F8-F89F79F55566}"/>
    <hyperlink ref="AY7:AZ7" location="Budget_par_Artiste!BQ16" display="Budget artiste 4" xr:uid="{52B83F5A-6C57-4CCB-BFFB-413FF617F660}"/>
    <hyperlink ref="AY8:AZ8" location="Budget_par_Artiste!CM16" display="Budget artiste 5" xr:uid="{AC2B6F01-7D45-4ABD-99B6-C4C22D4E430A}"/>
    <hyperlink ref="AY4:AZ4" location="Budget_par_Artiste!C16" display="Budget artiste 1" xr:uid="{02DCD637-C561-42F4-A135-CA0CF2406683}"/>
    <hyperlink ref="BU5" location="Budget_par_Artiste!X14" display="Budget artiste 2" xr:uid="{6D864A8D-5834-4B41-B311-0289CB82B196}"/>
    <hyperlink ref="BU6" location="Budget_par_Artiste!AQ14" display="Budget artiste 3" xr:uid="{17960A55-1F95-4740-9F62-AA46823B0A98}"/>
    <hyperlink ref="BU7" location="Budget_par_Artiste!BJ14" display="Budget artiste 4" xr:uid="{6B610779-20B1-4EDF-8EAF-B8DEC83AFDE7}"/>
    <hyperlink ref="BU8" location="Budget_par_Artiste!CC14" display="Budget artiste 5" xr:uid="{E1128446-8A61-4A7F-9E1F-FF339A8D64F9}"/>
    <hyperlink ref="BW4" location="Budget_par_Artiste!DI16" display="Budget artiste 6" xr:uid="{6F43E4A9-DE63-459E-9828-E22487B26185}"/>
    <hyperlink ref="BW5" location="Budget_par_Artiste!EE16" display="Budget artiste 7" xr:uid="{9618FAE3-9E06-46D5-854F-AC83851DA663}"/>
    <hyperlink ref="BW6" location="Budget_par_Artiste!FA16" display="Budget artiste 8" xr:uid="{25D525F5-5917-41A3-96EC-D5FF346EF6A2}"/>
    <hyperlink ref="BW7" location="Budget_par_Artiste!FW16" display="Budget artiste 9" xr:uid="{0FAA9A30-BB32-47CB-B45C-37E515BF678C}"/>
    <hyperlink ref="BW8" location="Budget_par_Artiste!GS16" display="Budget artiste 10" xr:uid="{9052E6EE-C5DF-4B46-B390-7A1776C9D0DC}"/>
    <hyperlink ref="BU5:BV5" location="Budget_par_Artiste!Y16" display="Budget artiste 2" xr:uid="{FABE63FB-4CFC-428B-AD9C-02F09D415A6D}"/>
    <hyperlink ref="BU6:BV6" location="Budget_par_Artiste!AU16" display="Budget artiste 3" xr:uid="{3B38A4D0-259C-442B-B95A-923B92FC8D68}"/>
    <hyperlink ref="BU7:BV7" location="Budget_par_Artiste!BQ16" display="Budget artiste 4" xr:uid="{CCEBD03F-079F-4AD2-BD5C-93A69DBAD07D}"/>
    <hyperlink ref="BU8:BV8" location="Budget_par_Artiste!CM16" display="Budget artiste 5" xr:uid="{666B785F-E5BB-49F0-BE53-F28727A40E97}"/>
    <hyperlink ref="BU4:BV4" location="Budget_par_Artiste!C16" display="Budget artiste 1" xr:uid="{F24B2703-F147-465F-ADD8-DCDB11CC6574}"/>
    <hyperlink ref="CQ5" location="Budget_par_Artiste!X14" display="Budget artiste 2" xr:uid="{726663E8-42EB-4AD1-A83B-C8A22286560F}"/>
    <hyperlink ref="CQ6" location="Budget_par_Artiste!AQ14" display="Budget artiste 3" xr:uid="{222D588C-73A4-4CBC-8C1C-4A66A73E581D}"/>
    <hyperlink ref="CQ7" location="Budget_par_Artiste!BJ14" display="Budget artiste 4" xr:uid="{087D9E21-2F52-4C47-A027-19B29DE783D6}"/>
    <hyperlink ref="CQ8" location="Budget_par_Artiste!CC14" display="Budget artiste 5" xr:uid="{7C5F0491-A5D5-4A54-908B-4B859124A41A}"/>
    <hyperlink ref="CS4" location="Budget_par_Artiste!DI16" display="Budget artiste 6" xr:uid="{4265A1DD-1A5D-4622-85C6-5EA5E090B91A}"/>
    <hyperlink ref="CS5" location="Budget_par_Artiste!EE16" display="Budget artiste 7" xr:uid="{66020D7D-4582-4B1B-BF1C-4CF79CCC958B}"/>
    <hyperlink ref="CS6" location="Budget_par_Artiste!FA16" display="Budget artiste 8" xr:uid="{EB45768A-9030-4538-99D2-62FFAE2A6A05}"/>
    <hyperlink ref="CS7" location="Budget_par_Artiste!FW16" display="Budget artiste 9" xr:uid="{2103A76B-9508-4169-8E77-D253E1D93136}"/>
    <hyperlink ref="CS8" location="Budget_par_Artiste!GS16" display="Budget artiste 10" xr:uid="{2907505A-5378-43B9-B2D4-B5FB0BCDADA7}"/>
    <hyperlink ref="CQ5:CR5" location="Budget_par_Artiste!Y16" display="Budget artiste 2" xr:uid="{E892ABCB-869A-486C-83DB-3C99B1D2AECA}"/>
    <hyperlink ref="CQ6:CR6" location="Budget_par_Artiste!AU16" display="Budget artiste 3" xr:uid="{CF8219AA-7F3E-491E-BAA9-6694A8286A28}"/>
    <hyperlink ref="CQ7:CR7" location="Budget_par_Artiste!BQ16" display="Budget artiste 4" xr:uid="{E8F734C0-8C00-48ED-989D-9801B21CC964}"/>
    <hyperlink ref="CQ8:CR8" location="Budget_par_Artiste!CM16" display="Budget artiste 5" xr:uid="{A9A1B76F-D842-4483-A1A1-BEC410C20D6A}"/>
    <hyperlink ref="CQ4:CR4" location="Budget_par_Artiste!C16" display="Budget artiste 1" xr:uid="{94BAAAFC-81D4-46A1-A7C6-C5444B73A746}"/>
    <hyperlink ref="DM5" location="Budget_par_Artiste!X14" display="Budget artiste 2" xr:uid="{C1A8D559-E5B9-4C5F-997D-FCC25FAB2009}"/>
    <hyperlink ref="DM6" location="Budget_par_Artiste!AQ14" display="Budget artiste 3" xr:uid="{01BAA9E5-62D9-4244-A69B-05421A6EAE30}"/>
    <hyperlink ref="DM7" location="Budget_par_Artiste!BJ14" display="Budget artiste 4" xr:uid="{EC3F3FE5-7C23-42F9-8DE4-58ADF2B7DB43}"/>
    <hyperlink ref="DM8" location="Budget_par_Artiste!CC14" display="Budget artiste 5" xr:uid="{F67E7FE8-1F59-4FF4-A5F2-7589EBB4C683}"/>
    <hyperlink ref="DO4" location="Budget_par_Artiste!DI16" display="Budget artiste 6" xr:uid="{FD1953A1-0118-42AC-9468-D2A07D423162}"/>
    <hyperlink ref="DO5" location="Budget_par_Artiste!EE16" display="Budget artiste 7" xr:uid="{1590F0EC-6720-4041-9CDC-3FECF839DE39}"/>
    <hyperlink ref="DO6" location="Budget_par_Artiste!FA16" display="Budget artiste 8" xr:uid="{43869A80-4B9F-4B6C-A6A1-ACF8B5292317}"/>
    <hyperlink ref="DO7" location="Budget_par_Artiste!FW16" display="Budget artiste 9" xr:uid="{AA281FA2-D033-41D8-8F77-F2EC063B7F35}"/>
    <hyperlink ref="DO8" location="Budget_par_Artiste!GS16" display="Budget artiste 10" xr:uid="{D07A2B54-037F-479F-AED3-441D2CC93321}"/>
    <hyperlink ref="DM5:DN5" location="Budget_par_Artiste!Y16" display="Budget artiste 2" xr:uid="{FC524897-3EDD-48AF-9873-20140BC60DA1}"/>
    <hyperlink ref="DM6:DN6" location="Budget_par_Artiste!AU16" display="Budget artiste 3" xr:uid="{FC654153-1AE3-49CC-A882-075A0F20041D}"/>
    <hyperlink ref="DM7:DN7" location="Budget_par_Artiste!BQ16" display="Budget artiste 4" xr:uid="{6445E50F-F6F3-416D-98F4-F69938103ED1}"/>
    <hyperlink ref="DM8:DN8" location="Budget_par_Artiste!CM16" display="Budget artiste 5" xr:uid="{D11F119C-A892-4769-911A-B5FB33AF0766}"/>
    <hyperlink ref="DM4:DN4" location="Budget_par_Artiste!C16" display="Budget artiste 1" xr:uid="{7668C02D-AC12-4C9B-A28C-AF714C636558}"/>
    <hyperlink ref="EI5" location="Budget_par_Artiste!X14" display="Budget artiste 2" xr:uid="{4D50FE15-67B6-4E19-92E5-758809DC2620}"/>
    <hyperlink ref="EI6" location="Budget_par_Artiste!AQ14" display="Budget artiste 3" xr:uid="{EBE26C54-8794-4736-BE4C-CBEA644D544E}"/>
    <hyperlink ref="EI7" location="Budget_par_Artiste!BJ14" display="Budget artiste 4" xr:uid="{079E5263-6983-4111-BE41-D5AF1E64BC6A}"/>
    <hyperlink ref="EI8" location="Budget_par_Artiste!CC14" display="Budget artiste 5" xr:uid="{B53786CC-B558-402F-B770-06D8E0E2AB41}"/>
    <hyperlink ref="EK4" location="Budget_par_Artiste!DI16" display="Budget artiste 6" xr:uid="{516C0985-C34B-47F7-86A7-12511D17A675}"/>
    <hyperlink ref="EK5" location="Budget_par_Artiste!EE16" display="Budget artiste 7" xr:uid="{6992A2A4-0AF8-43CA-9E3D-42BDD29FB86B}"/>
    <hyperlink ref="EK6" location="Budget_par_Artiste!FA16" display="Budget artiste 8" xr:uid="{A6991A63-FECB-4BA6-B641-6488C69DFC4B}"/>
    <hyperlink ref="EK7" location="Budget_par_Artiste!FW16" display="Budget artiste 9" xr:uid="{B4F5ABEF-2A19-4655-AF3E-BFE7CA1111A9}"/>
    <hyperlink ref="EK8" location="Budget_par_Artiste!GS16" display="Budget artiste 10" xr:uid="{0340A9A7-72A7-4457-A8C4-0188A78C1D47}"/>
    <hyperlink ref="EI5:EJ5" location="Budget_par_Artiste!Y16" display="Budget artiste 2" xr:uid="{39DCCEA4-1507-4D5B-8B65-36C75C3535A4}"/>
    <hyperlink ref="EI6:EJ6" location="Budget_par_Artiste!AU16" display="Budget artiste 3" xr:uid="{31AEFA32-BEB9-4EDB-B288-21A20FFE1997}"/>
    <hyperlink ref="EI7:EJ7" location="Budget_par_Artiste!BQ16" display="Budget artiste 4" xr:uid="{EEBC5845-3D4C-4A63-88A7-80ECF257F491}"/>
    <hyperlink ref="EI8:EJ8" location="Budget_par_Artiste!CM16" display="Budget artiste 5" xr:uid="{E00CE0C3-7000-4C0B-9F4C-85997F0440FC}"/>
    <hyperlink ref="EI4:EJ4" location="Budget_par_Artiste!C16" display="Budget artiste 1" xr:uid="{64A7003C-4B68-45C7-8761-2AFBE73D6CC8}"/>
    <hyperlink ref="FE5" location="Budget_par_Artiste!X14" display="Budget artiste 2" xr:uid="{EEEB4D72-30D0-4860-95F6-523915C66197}"/>
    <hyperlink ref="FE6" location="Budget_par_Artiste!AQ14" display="Budget artiste 3" xr:uid="{AC6B6D85-AB37-45E3-8CE4-CA31A0CC977A}"/>
    <hyperlink ref="FE7" location="Budget_par_Artiste!BJ14" display="Budget artiste 4" xr:uid="{45F65CD5-F004-4B8D-A2A7-3AA2EEF7A3B4}"/>
    <hyperlink ref="FE8" location="Budget_par_Artiste!CC14" display="Budget artiste 5" xr:uid="{52A894DA-DC07-4694-9E57-68989F4E20F3}"/>
    <hyperlink ref="FG4" location="Budget_par_Artiste!DI16" display="Budget artiste 6" xr:uid="{796A7B5E-5B54-4B38-B02D-347587089855}"/>
    <hyperlink ref="FG5" location="Budget_par_Artiste!EE16" display="Budget artiste 7" xr:uid="{F22BC874-F49A-47F6-AEEB-A7FF24935BB7}"/>
    <hyperlink ref="FG6" location="Budget_par_Artiste!FA16" display="Budget artiste 8" xr:uid="{68BE35EE-DFB4-4340-8117-21D007559E10}"/>
    <hyperlink ref="FG7" location="Budget_par_Artiste!FW16" display="Budget artiste 9" xr:uid="{38B7FDB7-8DF4-4A8D-B689-997787412CD9}"/>
    <hyperlink ref="FG8" location="Budget_par_Artiste!GS16" display="Budget artiste 10" xr:uid="{AF5D7E8F-ADD8-4B62-90E3-7FF494DCE1A1}"/>
    <hyperlink ref="FE5:FF5" location="Budget_par_Artiste!Y16" display="Budget artiste 2" xr:uid="{90917B97-FD8F-4354-A952-7C503B6CCA1E}"/>
    <hyperlink ref="FE6:FF6" location="Budget_par_Artiste!AU16" display="Budget artiste 3" xr:uid="{FA8AF03A-2F36-4051-A940-EB1EAADDF7D9}"/>
    <hyperlink ref="FE7:FF7" location="Budget_par_Artiste!BQ16" display="Budget artiste 4" xr:uid="{2CB97971-3875-48BF-9445-77A9D3A8FF93}"/>
    <hyperlink ref="FE8:FF8" location="Budget_par_Artiste!CM16" display="Budget artiste 5" xr:uid="{24ECA357-C923-47B2-B1FE-0D6EBB9CBA85}"/>
    <hyperlink ref="FE4:FF4" location="Budget_par_Artiste!C16" display="Budget artiste 1" xr:uid="{B6DA5339-3A13-4CC0-938F-F5117EAFE611}"/>
    <hyperlink ref="GA5" location="Budget_par_Artiste!X14" display="Budget artiste 2" xr:uid="{78BF593A-07E4-43C5-8616-CF5B43D1B9AB}"/>
    <hyperlink ref="GA6" location="Budget_par_Artiste!AQ14" display="Budget artiste 3" xr:uid="{5BB9C431-CC87-4487-8340-ADD6B5F8201C}"/>
    <hyperlink ref="GA7" location="Budget_par_Artiste!BJ14" display="Budget artiste 4" xr:uid="{6A9EAABF-14B9-4831-B800-DEFBB33D37F3}"/>
    <hyperlink ref="GA8" location="Budget_par_Artiste!CC14" display="Budget artiste 5" xr:uid="{5273F33A-0BF1-4286-A1B4-71849A865645}"/>
    <hyperlink ref="GC4" location="Budget_par_Artiste!DI16" display="Budget artiste 6" xr:uid="{AAE03B68-A03A-4D5D-A5F0-6827848A646D}"/>
    <hyperlink ref="GC5" location="Budget_par_Artiste!EE16" display="Budget artiste 7" xr:uid="{81A9B604-1C30-4908-98B1-5DAEB4E2328D}"/>
    <hyperlink ref="GC6" location="Budget_par_Artiste!FA16" display="Budget artiste 8" xr:uid="{78E227DB-F5ED-4B4A-8AF7-38A4A5752AEA}"/>
    <hyperlink ref="GC7" location="Budget_par_Artiste!FW16" display="Budget artiste 9" xr:uid="{20CB9FD2-6091-4B45-AA95-60A1712D5EE8}"/>
    <hyperlink ref="GC8" location="Budget_par_Artiste!GS16" display="Budget artiste 10" xr:uid="{D785F4E7-CB3D-4831-BC09-4733376710AA}"/>
    <hyperlink ref="GA5:GB5" location="Budget_par_Artiste!Y16" display="Budget artiste 2" xr:uid="{AD7F2F1A-C5D6-4A06-9538-3093CD9AC962}"/>
    <hyperlink ref="GA6:GB6" location="Budget_par_Artiste!AU16" display="Budget artiste 3" xr:uid="{3A5AE75A-25D5-4ED2-9861-6B8C33B415E3}"/>
    <hyperlink ref="GA7:GB7" location="Budget_par_Artiste!BQ16" display="Budget artiste 4" xr:uid="{38D06DF6-C2BD-4095-A566-3A01569CEEDE}"/>
    <hyperlink ref="GA8:GB8" location="Budget_par_Artiste!CM16" display="Budget artiste 5" xr:uid="{6A337E58-753B-4F1A-B957-280F4026DCDE}"/>
    <hyperlink ref="GA4:GB4" location="Budget_par_Artiste!C16" display="Budget artiste 1" xr:uid="{560CB8AC-3D90-4E94-9A80-237493D76599}"/>
    <hyperlink ref="GW5" location="Budget_par_Artiste!X14" display="Budget artiste 2" xr:uid="{7698D48E-2647-4AD1-B10A-317E354CE7E7}"/>
    <hyperlink ref="GW6" location="Budget_par_Artiste!AQ14" display="Budget artiste 3" xr:uid="{7442FCCE-490A-411F-B16A-3093634AA8A5}"/>
    <hyperlink ref="GW7" location="Budget_par_Artiste!BJ14" display="Budget artiste 4" xr:uid="{73DA8CDF-C1A1-4376-8131-268067F1450B}"/>
    <hyperlink ref="GW8" location="Budget_par_Artiste!CC14" display="Budget artiste 5" xr:uid="{CF3AA458-E38D-4659-806F-69506473EB1F}"/>
    <hyperlink ref="GY4" location="Budget_par_Artiste!DI16" display="Budget artiste 6" xr:uid="{B61D4920-D051-49BA-BE37-5EF0EE76620E}"/>
    <hyperlink ref="GY5" location="Budget_par_Artiste!EE16" display="Budget artiste 7" xr:uid="{F0FC9E5B-01AB-4112-A70D-5283EC95E04E}"/>
    <hyperlink ref="GY6" location="Budget_par_Artiste!FA16" display="Budget artiste 8" xr:uid="{846EC31D-D50C-4EF4-9097-0AD55636EE6B}"/>
    <hyperlink ref="GY7" location="Budget_par_Artiste!FW16" display="Budget artiste 9" xr:uid="{B463BC9D-EF9D-4870-9C73-C0D57DB88223}"/>
    <hyperlink ref="GY8" location="Budget_par_Artiste!GS16" display="Budget artiste 10" xr:uid="{C9A1E566-5421-4F9C-9C82-107A5B99584A}"/>
    <hyperlink ref="GW5:GX5" location="Budget_par_Artiste!Y16" display="Budget artiste 2" xr:uid="{CC0C15DC-A33A-4AC7-B068-7FA641E66837}"/>
    <hyperlink ref="GW6:GX6" location="Budget_par_Artiste!AU16" display="Budget artiste 3" xr:uid="{E0BB3A60-CCF6-4913-A1B9-F68C661C705A}"/>
    <hyperlink ref="GW7:GX7" location="Budget_par_Artiste!BQ16" display="Budget artiste 4" xr:uid="{4D298EB5-05F5-46BF-A313-F0EEB5E3673E}"/>
    <hyperlink ref="GW8:GX8" location="Budget_par_Artiste!CM16" display="Budget artiste 5" xr:uid="{F356260D-2DB9-41BF-A28E-99B4F4B0E124}"/>
    <hyperlink ref="GW4:GX4" location="Budget_par_Artiste!C16" display="Budget artiste 1" xr:uid="{F93B2B35-00D0-4439-AC8B-1E298BAD95C6}"/>
    <hyperlink ref="CR60:CT60" location="Rapport_Final!D18" display="accès rapide au Rapport final" xr:uid="{564B5089-9084-4F2C-A9EA-DE6B5BE86BA9}"/>
    <hyperlink ref="DN60:DP60" location="Rapport_Final!D18" display="accès rapide au Rapport final" xr:uid="{4FB310DE-2798-4A00-A976-98D5DAE8402F}"/>
    <hyperlink ref="EJ60:EL60" location="Rapport_Final!D18" display="accès rapide au Rapport final" xr:uid="{1A8EFF52-CC0A-4258-8A8D-9E4CD9D5BCDD}"/>
    <hyperlink ref="FF60:FH60" location="Rapport_Final!D18" display="accès rapide au Rapport final" xr:uid="{D706823C-B1BC-4CF7-9A43-10C335317A10}"/>
    <hyperlink ref="GB60:GD60" location="Rapport_Final!D18" display="accès rapide au Rapport final" xr:uid="{55706D81-8EB8-4E16-8EA9-99433256EE74}"/>
    <hyperlink ref="GX60:GZ60" location="Rapport_Final!D18" display="accès rapide au Rapport final" xr:uid="{C36FBB88-7FA4-43B4-ABC2-5D82FC7650E5}"/>
    <hyperlink ref="AD60:AF60" location="Rapport_Final!D18" display="accès rapide au Rapport final" xr:uid="{B3952094-950A-4DC7-85C7-42CA5DCA3950}"/>
    <hyperlink ref="AZ60:BB60" location="Rapport_Final!D18" display="accès rapide au Rapport final" xr:uid="{1319E205-0189-4466-A36E-DC11BB79D39C}"/>
    <hyperlink ref="BV60:BX60" location="Rapport_Final!D18" display="accès rapide au Rapport final" xr:uid="{5B04963E-3C03-49FA-8060-35FBF7B4A033}"/>
    <hyperlink ref="Y60" location="Formulaire_Demande!C115" display="retour au formulaire" xr:uid="{1C85E487-A22E-4F73-A67E-9B22BF7512EF}"/>
    <hyperlink ref="AU60" location="Formulaire_Demande!C115" display="retour au formulaire" xr:uid="{F1D57047-A160-4645-AB7F-1498034C37FE}"/>
    <hyperlink ref="BQ60" location="Formulaire_Demande!C115" display="retour au formulaire" xr:uid="{F32B114F-AA2E-41E6-AB80-694ADA0632FD}"/>
    <hyperlink ref="CM60" location="Formulaire_Demande!C115" display="retour au formulaire" xr:uid="{C8631FF3-D026-4C38-B315-E2E739B06526}"/>
    <hyperlink ref="DI60" location="Formulaire_Demande!C115" display="retour au formulaire" xr:uid="{B9DD673A-9A39-4C82-9832-4C1F8BB7928C}"/>
    <hyperlink ref="EE60" location="Formulaire_Demande!C115" display="retour au formulaire" xr:uid="{F10C93C8-7861-49F9-9AC2-2119B58668F4}"/>
    <hyperlink ref="FA60" location="Formulaire_Demande!C115" display="retour au formulaire" xr:uid="{F7791835-23D5-4109-BD09-BFE83AF9AB69}"/>
    <hyperlink ref="FW60" location="Formulaire_Demande!C115" display="retour au formulaire" xr:uid="{9062C802-446C-491F-9BC3-E693ACE3824F}"/>
    <hyperlink ref="GS60" location="Formulaire_Demande!C115" display="retour au formulaire" xr:uid="{87E9FA27-DB9E-4D43-A948-6C65587F3524}"/>
  </hyperlinks>
  <printOptions horizontalCentered="1"/>
  <pageMargins left="0.25" right="0.25" top="0.75" bottom="0.75" header="0.3" footer="0.3"/>
  <pageSetup paperSize="3" scale="57" fitToWidth="10" orientation="landscape" r:id="rId1"/>
  <colBreaks count="9" manualBreakCount="9">
    <brk id="22" max="1048575" man="1"/>
    <brk id="44" max="1048575" man="1"/>
    <brk id="66" max="1048575" man="1"/>
    <brk id="88" max="1048575" man="1"/>
    <brk id="110" max="1048575" man="1"/>
    <brk id="132" max="1048575" man="1"/>
    <brk id="154" max="1048575" man="1"/>
    <brk id="176" max="1048575" man="1"/>
    <brk id="19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D0B5-DEC6-4A62-B291-9F951B06E1F8}">
  <sheetPr codeName="Feuil6">
    <tabColor rgb="FF00B0F0"/>
  </sheetPr>
  <dimension ref="A1:S64"/>
  <sheetViews>
    <sheetView showGridLines="0" workbookViewId="0">
      <selection activeCell="C7" sqref="C7:K7"/>
    </sheetView>
  </sheetViews>
  <sheetFormatPr baseColWidth="10" defaultColWidth="11.453125" defaultRowHeight="14.5" x14ac:dyDescent="0.35"/>
  <cols>
    <col min="1" max="1" width="1.54296875" style="8" customWidth="1"/>
    <col min="2" max="2" width="2.54296875" style="8" customWidth="1"/>
    <col min="3" max="4" width="16.6328125" style="8" customWidth="1"/>
    <col min="5" max="5" width="16.6328125" style="246" customWidth="1"/>
    <col min="6" max="7" width="16.6328125" style="8" customWidth="1"/>
    <col min="8" max="8" width="15.6328125" style="8" customWidth="1"/>
    <col min="9" max="9" width="2.54296875" style="8" customWidth="1"/>
    <col min="10" max="10" width="40.81640625" style="8" customWidth="1"/>
    <col min="11" max="11" width="13.453125" style="8" customWidth="1"/>
    <col min="12" max="12" width="2.54296875" style="246" customWidth="1"/>
    <col min="13" max="13" width="1.54296875" customWidth="1"/>
    <col min="14" max="14" width="35.7265625" customWidth="1"/>
  </cols>
  <sheetData>
    <row r="1" spans="2:16" ht="38.5" customHeight="1" x14ac:dyDescent="0.35">
      <c r="E1" s="490" t="s">
        <v>0</v>
      </c>
      <c r="F1" s="490"/>
      <c r="G1" s="490"/>
      <c r="H1" s="490"/>
      <c r="I1" s="490"/>
      <c r="J1" s="490"/>
      <c r="K1" s="490"/>
      <c r="L1" s="490"/>
    </row>
    <row r="2" spans="2:16" ht="16.5" x14ac:dyDescent="0.35">
      <c r="L2" s="12" t="s">
        <v>1</v>
      </c>
    </row>
    <row r="3" spans="2:16" ht="16.5" x14ac:dyDescent="0.35">
      <c r="C3" s="247"/>
      <c r="D3" s="247"/>
      <c r="E3" s="247"/>
      <c r="F3" s="373"/>
      <c r="L3" s="13" t="s">
        <v>153</v>
      </c>
    </row>
    <row r="4" spans="2:16" ht="12" customHeight="1" x14ac:dyDescent="0.35">
      <c r="C4" s="247"/>
      <c r="D4" s="247"/>
      <c r="E4" s="247"/>
      <c r="F4" s="373"/>
      <c r="L4" s="15" t="s">
        <v>358</v>
      </c>
    </row>
    <row r="5" spans="2:16" ht="10" customHeight="1" thickBot="1" x14ac:dyDescent="0.4"/>
    <row r="6" spans="2:16" s="8" customFormat="1" ht="10" customHeight="1" x14ac:dyDescent="0.45">
      <c r="B6" s="251"/>
      <c r="C6" s="261"/>
      <c r="D6" s="261"/>
      <c r="E6" s="374"/>
      <c r="F6" s="323"/>
      <c r="G6" s="20"/>
      <c r="H6" s="20"/>
      <c r="I6" s="20"/>
      <c r="J6" s="20"/>
      <c r="K6" s="20"/>
      <c r="L6" s="253"/>
      <c r="O6" s="264"/>
      <c r="P6" s="246"/>
    </row>
    <row r="7" spans="2:16" s="8" customFormat="1" ht="26.15" customHeight="1" x14ac:dyDescent="0.45">
      <c r="B7" s="26"/>
      <c r="C7" s="558" t="s">
        <v>212</v>
      </c>
      <c r="D7" s="559"/>
      <c r="E7" s="559"/>
      <c r="F7" s="559"/>
      <c r="G7" s="559"/>
      <c r="H7" s="559"/>
      <c r="I7" s="559"/>
      <c r="J7" s="559"/>
      <c r="K7" s="560"/>
      <c r="L7" s="27"/>
      <c r="O7" s="375"/>
      <c r="P7" s="246"/>
    </row>
    <row r="8" spans="2:16" s="8" customFormat="1" ht="10" customHeight="1" x14ac:dyDescent="0.45">
      <c r="B8" s="26"/>
      <c r="C8" s="376"/>
      <c r="D8" s="376"/>
      <c r="E8" s="249"/>
      <c r="F8" s="326"/>
      <c r="L8" s="27"/>
      <c r="O8" s="375"/>
    </row>
    <row r="9" spans="2:16" s="1" customFormat="1" ht="22" customHeight="1" x14ac:dyDescent="0.3">
      <c r="B9" s="26"/>
      <c r="C9" s="579" t="s">
        <v>213</v>
      </c>
      <c r="D9" s="580"/>
      <c r="E9" s="580"/>
      <c r="F9" s="580"/>
      <c r="G9" s="580"/>
      <c r="H9" s="580"/>
      <c r="I9" s="580"/>
      <c r="J9" s="580"/>
      <c r="K9" s="581"/>
      <c r="L9" s="27"/>
      <c r="N9" s="8"/>
      <c r="O9" s="578"/>
      <c r="P9" s="578"/>
    </row>
    <row r="10" spans="2:16" s="1" customFormat="1" ht="15.5" x14ac:dyDescent="0.3">
      <c r="B10" s="26"/>
      <c r="C10" s="376"/>
      <c r="D10" s="376"/>
      <c r="E10" s="249"/>
      <c r="F10" s="326"/>
      <c r="G10" s="326"/>
      <c r="H10" s="8"/>
      <c r="I10" s="8"/>
      <c r="J10" s="8"/>
      <c r="K10" s="8"/>
      <c r="L10" s="27"/>
      <c r="N10" s="8"/>
      <c r="O10" s="8"/>
    </row>
    <row r="11" spans="2:16" s="1" customFormat="1" ht="23.5" customHeight="1" x14ac:dyDescent="0.3">
      <c r="B11" s="26"/>
      <c r="C11" s="561" t="s">
        <v>214</v>
      </c>
      <c r="D11" s="562"/>
      <c r="E11" s="562"/>
      <c r="F11" s="562"/>
      <c r="G11" s="562"/>
      <c r="H11" s="562"/>
      <c r="I11" s="562"/>
      <c r="J11" s="562"/>
      <c r="K11" s="563"/>
      <c r="L11" s="27"/>
      <c r="M11" s="8"/>
      <c r="N11" s="8"/>
    </row>
    <row r="12" spans="2:16" s="1" customFormat="1" ht="20.149999999999999" customHeight="1" x14ac:dyDescent="0.4">
      <c r="B12" s="26"/>
      <c r="C12" s="377" t="s">
        <v>215</v>
      </c>
      <c r="D12" s="378"/>
      <c r="E12" s="378"/>
      <c r="F12" s="378"/>
      <c r="G12" s="379"/>
      <c r="H12" s="379"/>
      <c r="I12" s="379"/>
      <c r="J12" s="379"/>
      <c r="K12" s="380"/>
      <c r="L12" s="27"/>
      <c r="M12" s="8"/>
      <c r="N12" s="8"/>
    </row>
    <row r="13" spans="2:16" s="1" customFormat="1" ht="20.149999999999999" customHeight="1" x14ac:dyDescent="0.3">
      <c r="B13" s="26"/>
      <c r="C13" s="381"/>
      <c r="D13" s="382"/>
      <c r="E13" s="383" t="s">
        <v>47</v>
      </c>
      <c r="F13" s="564" t="s">
        <v>216</v>
      </c>
      <c r="G13" s="564"/>
      <c r="H13" s="564"/>
      <c r="I13" s="564"/>
      <c r="J13" s="564"/>
      <c r="K13" s="565"/>
      <c r="L13" s="27"/>
      <c r="M13" s="8"/>
      <c r="N13" s="8"/>
    </row>
    <row r="14" spans="2:16" s="1" customFormat="1" ht="32.15" customHeight="1" x14ac:dyDescent="0.3">
      <c r="B14" s="26"/>
      <c r="C14" s="384"/>
      <c r="D14" s="385"/>
      <c r="E14" s="386" t="s">
        <v>47</v>
      </c>
      <c r="F14" s="566" t="s">
        <v>217</v>
      </c>
      <c r="G14" s="566"/>
      <c r="H14" s="566"/>
      <c r="I14" s="566"/>
      <c r="J14" s="566"/>
      <c r="K14" s="567"/>
      <c r="L14" s="27"/>
      <c r="M14" s="8"/>
      <c r="N14" s="8"/>
    </row>
    <row r="15" spans="2:16" s="1" customFormat="1" ht="15.5" x14ac:dyDescent="0.3">
      <c r="B15" s="26"/>
      <c r="C15" s="376"/>
      <c r="D15" s="376"/>
      <c r="E15" s="249"/>
      <c r="F15" s="326"/>
      <c r="G15" s="8"/>
      <c r="H15" s="8"/>
      <c r="I15" s="8"/>
      <c r="J15" s="8"/>
      <c r="K15" s="8"/>
      <c r="L15" s="27"/>
      <c r="M15" s="8"/>
      <c r="N15" s="8"/>
    </row>
    <row r="16" spans="2:16" ht="20.149999999999999" customHeight="1" x14ac:dyDescent="0.35">
      <c r="B16" s="26"/>
      <c r="C16" s="387" t="s">
        <v>218</v>
      </c>
      <c r="D16" s="568" t="s">
        <v>219</v>
      </c>
      <c r="E16" s="568"/>
      <c r="F16" s="568"/>
      <c r="G16" s="568"/>
      <c r="H16" s="568"/>
      <c r="I16" s="568"/>
      <c r="J16" s="568"/>
      <c r="K16" s="569"/>
      <c r="L16" s="388"/>
    </row>
    <row r="17" spans="2:19" ht="20.149999999999999" customHeight="1" x14ac:dyDescent="0.35">
      <c r="B17" s="26"/>
      <c r="C17" s="389" t="s">
        <v>220</v>
      </c>
      <c r="D17" s="570" t="s">
        <v>221</v>
      </c>
      <c r="E17" s="570"/>
      <c r="F17" s="570"/>
      <c r="G17" s="570"/>
      <c r="H17" s="570"/>
      <c r="I17" s="570"/>
      <c r="J17" s="570"/>
      <c r="K17" s="571"/>
      <c r="L17" s="388"/>
    </row>
    <row r="18" spans="2:19" ht="20.149999999999999" customHeight="1" x14ac:dyDescent="0.35">
      <c r="B18" s="26"/>
      <c r="C18" s="389" t="s">
        <v>222</v>
      </c>
      <c r="D18" s="570" t="s">
        <v>223</v>
      </c>
      <c r="E18" s="570"/>
      <c r="F18" s="570"/>
      <c r="G18" s="570"/>
      <c r="H18" s="570"/>
      <c r="I18" s="570"/>
      <c r="J18" s="570"/>
      <c r="K18" s="571"/>
      <c r="L18" s="388"/>
    </row>
    <row r="19" spans="2:19" ht="20.149999999999999" customHeight="1" x14ac:dyDescent="0.35">
      <c r="B19" s="26"/>
      <c r="C19" s="389" t="s">
        <v>224</v>
      </c>
      <c r="D19" s="570" t="s">
        <v>225</v>
      </c>
      <c r="E19" s="570"/>
      <c r="F19" s="570"/>
      <c r="G19" s="570"/>
      <c r="H19" s="570"/>
      <c r="I19" s="570"/>
      <c r="J19" s="570"/>
      <c r="K19" s="571"/>
      <c r="L19" s="390"/>
    </row>
    <row r="20" spans="2:19" ht="20.149999999999999" customHeight="1" x14ac:dyDescent="0.35">
      <c r="B20" s="26"/>
      <c r="C20" s="391" t="s">
        <v>226</v>
      </c>
      <c r="D20" s="582" t="s">
        <v>227</v>
      </c>
      <c r="E20" s="582"/>
      <c r="F20" s="582"/>
      <c r="G20" s="582"/>
      <c r="H20" s="582"/>
      <c r="I20" s="582"/>
      <c r="J20" s="582"/>
      <c r="K20" s="583"/>
      <c r="L20" s="392"/>
      <c r="N20" s="1"/>
    </row>
    <row r="21" spans="2:19" x14ac:dyDescent="0.35">
      <c r="B21" s="26"/>
      <c r="L21" s="266"/>
      <c r="N21" s="1"/>
    </row>
    <row r="22" spans="2:19" ht="49" customHeight="1" x14ac:dyDescent="0.35">
      <c r="B22" s="26"/>
      <c r="C22" s="557" t="s">
        <v>228</v>
      </c>
      <c r="D22" s="557"/>
      <c r="E22" s="557"/>
      <c r="F22" s="557"/>
      <c r="G22" s="557"/>
      <c r="H22" s="393" t="s">
        <v>229</v>
      </c>
      <c r="J22" s="584" t="s">
        <v>356</v>
      </c>
      <c r="K22" s="584"/>
      <c r="L22" s="266"/>
    </row>
    <row r="23" spans="2:19" ht="32.15" customHeight="1" x14ac:dyDescent="0.35">
      <c r="B23" s="26"/>
      <c r="C23" s="585" t="str">
        <f>IF(Formulaire_Demande!F63="","",Formulaire_Demande!F63)</f>
        <v/>
      </c>
      <c r="D23" s="585"/>
      <c r="E23" s="585"/>
      <c r="F23" s="585"/>
      <c r="G23" s="585"/>
      <c r="H23" s="138"/>
      <c r="I23" s="394"/>
      <c r="J23" s="556"/>
      <c r="K23" s="556"/>
      <c r="L23" s="266"/>
    </row>
    <row r="24" spans="2:19" ht="32.15" customHeight="1" x14ac:dyDescent="0.35">
      <c r="B24" s="26"/>
      <c r="C24" s="585" t="str">
        <f>IF(Formulaire_Demande!F64="","",Formulaire_Demande!F64)</f>
        <v/>
      </c>
      <c r="D24" s="585"/>
      <c r="E24" s="585"/>
      <c r="F24" s="585"/>
      <c r="G24" s="585"/>
      <c r="H24" s="138"/>
      <c r="I24" s="394"/>
      <c r="J24" s="556"/>
      <c r="K24" s="556"/>
      <c r="L24" s="266"/>
    </row>
    <row r="25" spans="2:19" ht="32.15" customHeight="1" x14ac:dyDescent="0.35">
      <c r="B25" s="26"/>
      <c r="C25" s="585" t="str">
        <f>IF(Formulaire_Demande!F65="","",Formulaire_Demande!F65)</f>
        <v/>
      </c>
      <c r="D25" s="585"/>
      <c r="E25" s="585"/>
      <c r="F25" s="585"/>
      <c r="G25" s="585"/>
      <c r="H25" s="138"/>
      <c r="I25" s="394"/>
      <c r="J25" s="556"/>
      <c r="K25" s="556"/>
      <c r="L25" s="266"/>
    </row>
    <row r="26" spans="2:19" ht="32.15" customHeight="1" x14ac:dyDescent="0.35">
      <c r="B26" s="26"/>
      <c r="C26" s="585" t="str">
        <f>IF(Formulaire_Demande!F66="","",Formulaire_Demande!F66)</f>
        <v/>
      </c>
      <c r="D26" s="585"/>
      <c r="E26" s="585"/>
      <c r="F26" s="585"/>
      <c r="G26" s="585"/>
      <c r="H26" s="138"/>
      <c r="I26" s="394"/>
      <c r="J26" s="556"/>
      <c r="K26" s="556"/>
      <c r="L26" s="266"/>
    </row>
    <row r="27" spans="2:19" ht="32.15" customHeight="1" x14ac:dyDescent="0.35">
      <c r="B27" s="26"/>
      <c r="C27" s="585" t="str">
        <f>IF(Formulaire_Demande!F67="","",Formulaire_Demande!F67)</f>
        <v/>
      </c>
      <c r="D27" s="585"/>
      <c r="E27" s="585"/>
      <c r="F27" s="585"/>
      <c r="G27" s="585"/>
      <c r="H27" s="138"/>
      <c r="I27" s="394"/>
      <c r="J27" s="556"/>
      <c r="K27" s="556"/>
      <c r="L27" s="266"/>
    </row>
    <row r="28" spans="2:19" x14ac:dyDescent="0.35">
      <c r="B28" s="26"/>
      <c r="L28" s="266"/>
    </row>
    <row r="29" spans="2:19" s="1" customFormat="1" ht="22" customHeight="1" x14ac:dyDescent="0.3">
      <c r="B29" s="24"/>
      <c r="C29" s="557" t="s">
        <v>230</v>
      </c>
      <c r="D29" s="557"/>
      <c r="E29" s="557"/>
      <c r="F29" s="557"/>
      <c r="G29" s="557"/>
      <c r="H29" s="557"/>
      <c r="I29" s="557"/>
      <c r="J29" s="557"/>
      <c r="K29" s="557"/>
      <c r="L29" s="25"/>
      <c r="P29" s="32"/>
      <c r="S29" s="57"/>
    </row>
    <row r="30" spans="2:19" ht="22" customHeight="1" x14ac:dyDescent="0.35">
      <c r="B30" s="26"/>
      <c r="C30" s="572" t="s">
        <v>231</v>
      </c>
      <c r="D30" s="572"/>
      <c r="E30" s="572"/>
      <c r="F30" s="572"/>
      <c r="G30" s="572"/>
      <c r="H30" s="572"/>
      <c r="I30" s="572"/>
      <c r="J30" s="572"/>
      <c r="K30" s="572"/>
      <c r="L30" s="266"/>
      <c r="O30" s="57"/>
    </row>
    <row r="31" spans="2:19" ht="60" customHeight="1" x14ac:dyDescent="0.35">
      <c r="B31" s="26"/>
      <c r="C31" s="573"/>
      <c r="D31" s="574"/>
      <c r="E31" s="574"/>
      <c r="F31" s="574"/>
      <c r="G31" s="574"/>
      <c r="H31" s="574"/>
      <c r="I31" s="574"/>
      <c r="J31" s="574"/>
      <c r="K31" s="575"/>
      <c r="L31" s="266"/>
      <c r="O31" s="57"/>
    </row>
    <row r="32" spans="2:19" x14ac:dyDescent="0.35">
      <c r="B32" s="26"/>
      <c r="L32" s="266"/>
    </row>
    <row r="33" spans="2:15" ht="22" customHeight="1" x14ac:dyDescent="0.35">
      <c r="B33" s="26"/>
      <c r="C33" s="572" t="s">
        <v>232</v>
      </c>
      <c r="D33" s="572"/>
      <c r="E33" s="572"/>
      <c r="F33" s="572"/>
      <c r="G33" s="572"/>
      <c r="H33" s="572"/>
      <c r="I33" s="572"/>
      <c r="J33" s="572"/>
      <c r="K33" s="572"/>
      <c r="L33" s="266"/>
      <c r="O33" s="57"/>
    </row>
    <row r="34" spans="2:15" ht="60" customHeight="1" x14ac:dyDescent="0.35">
      <c r="B34" s="26"/>
      <c r="C34" s="573"/>
      <c r="D34" s="574"/>
      <c r="E34" s="574"/>
      <c r="F34" s="574"/>
      <c r="G34" s="574"/>
      <c r="H34" s="574"/>
      <c r="I34" s="574"/>
      <c r="J34" s="574"/>
      <c r="K34" s="575"/>
      <c r="L34" s="266"/>
    </row>
    <row r="35" spans="2:15" x14ac:dyDescent="0.35">
      <c r="B35" s="26"/>
      <c r="C35" s="1"/>
      <c r="D35" s="1"/>
      <c r="E35" s="1"/>
      <c r="F35" s="1"/>
      <c r="L35" s="266"/>
    </row>
    <row r="36" spans="2:15" ht="22" customHeight="1" x14ac:dyDescent="0.35">
      <c r="B36" s="26"/>
      <c r="C36" s="572" t="s">
        <v>233</v>
      </c>
      <c r="D36" s="572"/>
      <c r="E36" s="572"/>
      <c r="F36" s="572"/>
      <c r="G36" s="572"/>
      <c r="H36" s="572"/>
      <c r="I36" s="572"/>
      <c r="J36" s="572"/>
      <c r="K36" s="572"/>
      <c r="L36" s="266"/>
      <c r="O36" s="57"/>
    </row>
    <row r="37" spans="2:15" ht="60" customHeight="1" x14ac:dyDescent="0.35">
      <c r="B37" s="26"/>
      <c r="C37" s="573"/>
      <c r="D37" s="574"/>
      <c r="E37" s="574"/>
      <c r="F37" s="574"/>
      <c r="G37" s="574"/>
      <c r="H37" s="574"/>
      <c r="I37" s="574"/>
      <c r="J37" s="574"/>
      <c r="K37" s="575"/>
      <c r="L37" s="266"/>
    </row>
    <row r="38" spans="2:15" x14ac:dyDescent="0.35">
      <c r="B38" s="26"/>
      <c r="C38" s="1"/>
      <c r="D38" s="1"/>
      <c r="E38" s="1"/>
      <c r="F38" s="1"/>
      <c r="L38" s="266"/>
    </row>
    <row r="39" spans="2:15" s="1" customFormat="1" ht="22" customHeight="1" x14ac:dyDescent="0.3">
      <c r="B39" s="26"/>
      <c r="C39" s="576" t="s">
        <v>234</v>
      </c>
      <c r="D39" s="576"/>
      <c r="E39" s="576"/>
      <c r="F39" s="576"/>
      <c r="G39" s="576"/>
      <c r="H39" s="576"/>
      <c r="I39" s="576"/>
      <c r="J39" s="576"/>
      <c r="K39" s="122"/>
      <c r="L39" s="25"/>
    </row>
    <row r="40" spans="2:15" s="8" customFormat="1" ht="22" customHeight="1" x14ac:dyDescent="0.35">
      <c r="B40" s="26"/>
      <c r="C40" s="576" t="str">
        <f>IF(K39="Oui","* Lesquelles?",IF(K39="Non","",""))</f>
        <v/>
      </c>
      <c r="D40" s="576"/>
      <c r="E40" s="576"/>
      <c r="F40" s="576"/>
      <c r="G40" s="576"/>
      <c r="H40" s="576"/>
      <c r="I40" s="576"/>
      <c r="J40" s="576"/>
      <c r="K40" s="576"/>
      <c r="L40" s="27"/>
      <c r="O40" s="57"/>
    </row>
    <row r="41" spans="2:15" s="1" customFormat="1" ht="32.15" customHeight="1" x14ac:dyDescent="0.3">
      <c r="B41" s="26"/>
      <c r="C41" s="577"/>
      <c r="D41" s="577"/>
      <c r="E41" s="577"/>
      <c r="F41" s="577"/>
      <c r="G41" s="577"/>
      <c r="H41" s="577"/>
      <c r="I41" s="577"/>
      <c r="J41" s="577"/>
      <c r="K41" s="577"/>
      <c r="L41" s="25"/>
      <c r="O41" s="57"/>
    </row>
    <row r="42" spans="2:15" s="1" customFormat="1" ht="32.15" customHeight="1" x14ac:dyDescent="0.3">
      <c r="B42" s="26"/>
      <c r="C42" s="577"/>
      <c r="D42" s="577"/>
      <c r="E42" s="577"/>
      <c r="F42" s="577"/>
      <c r="G42" s="577"/>
      <c r="H42" s="577"/>
      <c r="I42" s="577"/>
      <c r="J42" s="577"/>
      <c r="K42" s="577"/>
      <c r="L42" s="25"/>
      <c r="O42" s="57"/>
    </row>
    <row r="43" spans="2:15" s="1" customFormat="1" ht="32.15" customHeight="1" x14ac:dyDescent="0.3">
      <c r="B43" s="26"/>
      <c r="C43" s="577"/>
      <c r="D43" s="577"/>
      <c r="E43" s="577"/>
      <c r="F43" s="577"/>
      <c r="G43" s="577"/>
      <c r="H43" s="577"/>
      <c r="I43" s="577"/>
      <c r="J43" s="577"/>
      <c r="K43" s="577"/>
      <c r="L43" s="25"/>
      <c r="O43" s="57"/>
    </row>
    <row r="44" spans="2:15" x14ac:dyDescent="0.35">
      <c r="B44" s="26"/>
      <c r="C44" s="1"/>
      <c r="D44" s="1"/>
      <c r="E44" s="1"/>
      <c r="F44" s="1"/>
      <c r="L44" s="266"/>
    </row>
    <row r="45" spans="2:15" s="1" customFormat="1" ht="22" customHeight="1" x14ac:dyDescent="0.3">
      <c r="B45" s="26"/>
      <c r="C45" s="576" t="s">
        <v>235</v>
      </c>
      <c r="D45" s="576"/>
      <c r="E45" s="576"/>
      <c r="F45" s="576"/>
      <c r="G45" s="576"/>
      <c r="H45" s="576"/>
      <c r="I45" s="576"/>
      <c r="J45" s="576"/>
      <c r="K45" s="122"/>
      <c r="L45" s="25"/>
    </row>
    <row r="46" spans="2:15" s="1" customFormat="1" ht="22" customHeight="1" x14ac:dyDescent="0.3">
      <c r="B46" s="24"/>
      <c r="C46" s="586" t="str">
        <f>IF(K45="Non","* Pourquoi?",IF(K45="Oui","* Mentionnez les prochaines actions en vue de votre développement commercial",""))</f>
        <v/>
      </c>
      <c r="D46" s="586"/>
      <c r="E46" s="586"/>
      <c r="F46" s="586"/>
      <c r="G46" s="586"/>
      <c r="H46" s="586"/>
      <c r="I46" s="586"/>
      <c r="J46" s="586"/>
      <c r="K46" s="395"/>
      <c r="L46" s="25"/>
    </row>
    <row r="47" spans="2:15" s="1" customFormat="1" ht="28" customHeight="1" x14ac:dyDescent="0.3">
      <c r="B47" s="24"/>
      <c r="C47" s="577"/>
      <c r="D47" s="577"/>
      <c r="E47" s="577"/>
      <c r="F47" s="577"/>
      <c r="G47" s="577"/>
      <c r="H47" s="577"/>
      <c r="I47" s="577"/>
      <c r="J47" s="577"/>
      <c r="K47" s="577"/>
      <c r="L47" s="25"/>
    </row>
    <row r="48" spans="2:15" s="1" customFormat="1" ht="28" customHeight="1" x14ac:dyDescent="0.3">
      <c r="B48" s="24"/>
      <c r="C48" s="577"/>
      <c r="D48" s="577"/>
      <c r="E48" s="577"/>
      <c r="F48" s="577"/>
      <c r="G48" s="577"/>
      <c r="H48" s="577"/>
      <c r="I48" s="577"/>
      <c r="J48" s="577"/>
      <c r="K48" s="577"/>
      <c r="L48" s="25"/>
    </row>
    <row r="49" spans="2:12" ht="22" customHeight="1" x14ac:dyDescent="0.35">
      <c r="B49" s="26"/>
      <c r="C49" s="577"/>
      <c r="D49" s="577"/>
      <c r="E49" s="577"/>
      <c r="F49" s="577"/>
      <c r="G49" s="577"/>
      <c r="H49" s="577"/>
      <c r="I49" s="577"/>
      <c r="J49" s="577"/>
      <c r="K49" s="577"/>
      <c r="L49" s="266"/>
    </row>
    <row r="50" spans="2:12" ht="14.15" customHeight="1" thickBot="1" x14ac:dyDescent="0.4">
      <c r="B50" s="258"/>
      <c r="C50" s="34"/>
      <c r="D50" s="34"/>
      <c r="E50" s="259"/>
      <c r="F50" s="34"/>
      <c r="G50" s="34"/>
      <c r="H50" s="34"/>
      <c r="I50" s="34"/>
      <c r="J50" s="34"/>
      <c r="K50" s="34"/>
      <c r="L50" s="290"/>
    </row>
    <row r="51" spans="2:12" ht="15" thickBot="1" x14ac:dyDescent="0.4"/>
    <row r="52" spans="2:12" s="1" customFormat="1" ht="10" customHeight="1" x14ac:dyDescent="0.3">
      <c r="B52" s="400"/>
      <c r="C52" s="401"/>
      <c r="D52" s="401"/>
      <c r="E52" s="401"/>
      <c r="F52" s="401"/>
      <c r="G52" s="401"/>
      <c r="H52" s="401"/>
      <c r="I52" s="401"/>
      <c r="J52" s="401"/>
      <c r="K52" s="401"/>
      <c r="L52" s="402"/>
    </row>
    <row r="53" spans="2:12" s="1" customFormat="1" ht="28" customHeight="1" x14ac:dyDescent="0.3">
      <c r="B53" s="403"/>
      <c r="C53" s="587" t="s">
        <v>347</v>
      </c>
      <c r="D53" s="588"/>
      <c r="E53" s="588"/>
      <c r="F53" s="588"/>
      <c r="G53" s="588"/>
      <c r="H53" s="588"/>
      <c r="I53" s="588"/>
      <c r="J53" s="588"/>
      <c r="K53" s="589"/>
      <c r="L53" s="404"/>
    </row>
    <row r="54" spans="2:12" s="8" customFormat="1" ht="18" customHeight="1" x14ac:dyDescent="0.35">
      <c r="B54" s="405"/>
      <c r="C54" s="590" t="s">
        <v>348</v>
      </c>
      <c r="D54" s="591"/>
      <c r="E54" s="591"/>
      <c r="F54" s="591"/>
      <c r="G54" s="591"/>
      <c r="H54" s="591"/>
      <c r="I54" s="591"/>
      <c r="J54" s="591"/>
      <c r="K54" s="592"/>
      <c r="L54" s="406"/>
    </row>
    <row r="55" spans="2:12" s="1" customFormat="1" ht="64" customHeight="1" x14ac:dyDescent="0.3">
      <c r="B55" s="407"/>
      <c r="C55" s="593"/>
      <c r="D55" s="594"/>
      <c r="E55" s="594"/>
      <c r="F55" s="594"/>
      <c r="G55" s="594"/>
      <c r="H55" s="594"/>
      <c r="I55" s="594"/>
      <c r="J55" s="594"/>
      <c r="K55" s="595"/>
      <c r="L55" s="404"/>
    </row>
    <row r="56" spans="2:12" s="8" customFormat="1" ht="18" customHeight="1" x14ac:dyDescent="0.35">
      <c r="B56" s="405"/>
      <c r="C56" s="598" t="s">
        <v>357</v>
      </c>
      <c r="D56" s="599"/>
      <c r="E56" s="599"/>
      <c r="F56" s="599" t="str">
        <f>IF(C57="Autre","Précisez ci-dessous","")</f>
        <v/>
      </c>
      <c r="G56" s="599"/>
      <c r="H56" s="599"/>
      <c r="I56" s="599"/>
      <c r="J56" s="599"/>
      <c r="K56" s="602"/>
      <c r="L56" s="406"/>
    </row>
    <row r="57" spans="2:12" s="8" customFormat="1" ht="18" customHeight="1" x14ac:dyDescent="0.35">
      <c r="B57" s="405"/>
      <c r="C57" s="600"/>
      <c r="D57" s="601"/>
      <c r="E57" s="601"/>
      <c r="F57" s="603"/>
      <c r="G57" s="603"/>
      <c r="H57" s="603"/>
      <c r="I57" s="603"/>
      <c r="J57" s="603"/>
      <c r="K57" s="604"/>
      <c r="L57" s="406"/>
    </row>
    <row r="58" spans="2:12" s="1" customFormat="1" ht="10" customHeight="1" x14ac:dyDescent="0.3">
      <c r="B58" s="407"/>
      <c r="C58" s="411"/>
      <c r="D58" s="412"/>
      <c r="E58" s="412"/>
      <c r="F58" s="412"/>
      <c r="G58" s="412"/>
      <c r="H58" s="412"/>
      <c r="I58" s="412"/>
      <c r="J58" s="412"/>
      <c r="K58" s="417"/>
      <c r="L58" s="404"/>
    </row>
    <row r="59" spans="2:12" s="8" customFormat="1" ht="14" x14ac:dyDescent="0.35">
      <c r="B59" s="405"/>
      <c r="C59" s="596" t="s">
        <v>349</v>
      </c>
      <c r="D59" s="597"/>
      <c r="E59" s="421"/>
      <c r="F59" s="596" t="s">
        <v>350</v>
      </c>
      <c r="G59" s="597"/>
      <c r="H59" s="421"/>
      <c r="I59" s="414"/>
      <c r="J59" s="414"/>
      <c r="K59" s="418"/>
      <c r="L59" s="406"/>
    </row>
    <row r="60" spans="2:12" s="8" customFormat="1" ht="14" x14ac:dyDescent="0.35">
      <c r="B60" s="405"/>
      <c r="C60" s="605" t="s">
        <v>351</v>
      </c>
      <c r="D60" s="606"/>
      <c r="E60" s="420" t="str">
        <f>IF(E59="","",ROUND(E59*0.7,0))</f>
        <v/>
      </c>
      <c r="F60" s="606" t="s">
        <v>352</v>
      </c>
      <c r="G60" s="606"/>
      <c r="H60" s="420" t="str">
        <f>IF(H59="","",IF(H59-E60&lt;0,0,H59-E60))</f>
        <v/>
      </c>
      <c r="I60" s="414"/>
      <c r="J60" s="414"/>
      <c r="K60" s="418"/>
      <c r="L60" s="406"/>
    </row>
    <row r="61" spans="2:12" s="8" customFormat="1" ht="14" x14ac:dyDescent="0.35">
      <c r="B61" s="405"/>
      <c r="C61" s="605" t="s">
        <v>353</v>
      </c>
      <c r="D61" s="606"/>
      <c r="E61" s="420" t="str">
        <f>IF(E59="","",E59-E60)</f>
        <v/>
      </c>
      <c r="F61" s="606" t="s">
        <v>354</v>
      </c>
      <c r="G61" s="606"/>
      <c r="H61" s="420" t="str">
        <f>IF(H59="","",IF(H59-E60&lt;E61,E61-H60))</f>
        <v/>
      </c>
      <c r="I61" s="414"/>
      <c r="J61" s="414"/>
      <c r="K61" s="418"/>
      <c r="L61" s="406"/>
    </row>
    <row r="62" spans="2:12" s="8" customFormat="1" ht="14" x14ac:dyDescent="0.35">
      <c r="B62" s="405"/>
      <c r="C62" s="413"/>
      <c r="D62" s="414"/>
      <c r="E62" s="414"/>
      <c r="F62" s="606" t="s">
        <v>355</v>
      </c>
      <c r="G62" s="606"/>
      <c r="H62" s="420" t="str">
        <f>IF(H59="","",IF(AND(H59-E60&lt;0,H59-E60&lt;E61),E60-H59,0))</f>
        <v/>
      </c>
      <c r="I62" s="414"/>
      <c r="J62" s="414"/>
      <c r="K62" s="418"/>
      <c r="L62" s="406"/>
    </row>
    <row r="63" spans="2:12" s="1" customFormat="1" ht="10" customHeight="1" x14ac:dyDescent="0.3">
      <c r="B63" s="407"/>
      <c r="C63" s="415"/>
      <c r="D63" s="416"/>
      <c r="E63" s="416"/>
      <c r="F63" s="416"/>
      <c r="G63" s="416"/>
      <c r="H63" s="416"/>
      <c r="I63" s="416"/>
      <c r="J63" s="416"/>
      <c r="K63" s="419"/>
      <c r="L63" s="404"/>
    </row>
    <row r="64" spans="2:12" s="1" customFormat="1" ht="10" customHeight="1" thickBot="1" x14ac:dyDescent="0.35">
      <c r="B64" s="408"/>
      <c r="C64" s="409"/>
      <c r="D64" s="409"/>
      <c r="E64" s="409"/>
      <c r="F64" s="409"/>
      <c r="G64" s="409"/>
      <c r="H64" s="409"/>
      <c r="I64" s="409"/>
      <c r="J64" s="409"/>
      <c r="K64" s="409"/>
      <c r="L64" s="410"/>
    </row>
  </sheetData>
  <sheetProtection algorithmName="SHA-512" hashValue="QPdBVSI8O7gV2N8hl88A1yY0EdurY+GTdvruybqnBWVLkhXoyQdaw4AMFIb+TWpV81tk48ms8RTBdqO9P9Mz2g==" saltValue="gEXfE+jgI846O10L4AWGDA==" spinCount="100000" sheet="1" objects="1" scenarios="1" formatRows="0"/>
  <mergeCells count="55">
    <mergeCell ref="C60:D60"/>
    <mergeCell ref="F60:G60"/>
    <mergeCell ref="C61:D61"/>
    <mergeCell ref="F61:G61"/>
    <mergeCell ref="F62:G62"/>
    <mergeCell ref="C53:K53"/>
    <mergeCell ref="C54:K54"/>
    <mergeCell ref="C55:K55"/>
    <mergeCell ref="C59:D59"/>
    <mergeCell ref="F59:G59"/>
    <mergeCell ref="C56:E56"/>
    <mergeCell ref="C57:E57"/>
    <mergeCell ref="F56:K56"/>
    <mergeCell ref="F57:K57"/>
    <mergeCell ref="C49:K49"/>
    <mergeCell ref="C42:K42"/>
    <mergeCell ref="C43:K43"/>
    <mergeCell ref="C40:K40"/>
    <mergeCell ref="C45:J45"/>
    <mergeCell ref="C46:J46"/>
    <mergeCell ref="C47:K47"/>
    <mergeCell ref="C48:K48"/>
    <mergeCell ref="C31:K31"/>
    <mergeCell ref="C29:K29"/>
    <mergeCell ref="C30:K30"/>
    <mergeCell ref="C33:K33"/>
    <mergeCell ref="C34:K34"/>
    <mergeCell ref="C36:K36"/>
    <mergeCell ref="C37:K37"/>
    <mergeCell ref="C39:J39"/>
    <mergeCell ref="C41:K41"/>
    <mergeCell ref="O9:P9"/>
    <mergeCell ref="C9:K9"/>
    <mergeCell ref="D20:K20"/>
    <mergeCell ref="J22:K22"/>
    <mergeCell ref="C23:G23"/>
    <mergeCell ref="C24:G24"/>
    <mergeCell ref="C25:G25"/>
    <mergeCell ref="C26:G26"/>
    <mergeCell ref="C27:G27"/>
    <mergeCell ref="J23:K23"/>
    <mergeCell ref="J24:K24"/>
    <mergeCell ref="J25:K25"/>
    <mergeCell ref="J27:K27"/>
    <mergeCell ref="C22:G22"/>
    <mergeCell ref="J26:K26"/>
    <mergeCell ref="E1:L1"/>
    <mergeCell ref="C7:K7"/>
    <mergeCell ref="C11:K11"/>
    <mergeCell ref="F13:K13"/>
    <mergeCell ref="F14:K14"/>
    <mergeCell ref="D16:K16"/>
    <mergeCell ref="D17:K17"/>
    <mergeCell ref="D18:K18"/>
    <mergeCell ref="D19:K19"/>
  </mergeCells>
  <conditionalFormatting sqref="C41:K43">
    <cfRule type="expression" dxfId="7" priority="4">
      <formula>$C$40&lt;&gt;""</formula>
    </cfRule>
  </conditionalFormatting>
  <conditionalFormatting sqref="C47:K49">
    <cfRule type="expression" dxfId="6" priority="3">
      <formula>$C$46&lt;&gt;""</formula>
    </cfRule>
  </conditionalFormatting>
  <conditionalFormatting sqref="F56:K57">
    <cfRule type="expression" dxfId="5" priority="1">
      <formula>$C$57="Autre"</formula>
    </cfRule>
  </conditionalFormatting>
  <conditionalFormatting sqref="H23:H27">
    <cfRule type="expression" dxfId="4" priority="12">
      <formula>C23&lt;&gt;""</formula>
    </cfRule>
  </conditionalFormatting>
  <conditionalFormatting sqref="J23:K27">
    <cfRule type="expression" dxfId="3" priority="11">
      <formula>C23&lt;&gt;""</formula>
    </cfRule>
  </conditionalFormatting>
  <dataValidations count="1">
    <dataValidation type="list" allowBlank="1" showInputMessage="1" showErrorMessage="1" prompt="Sélectionner dans la liste" sqref="C57:E57" xr:uid="{59F3F9E4-0C4A-4431-AE90-AB1F2923B438}">
      <formula1>"Dépenses moins élevées que prévues,Autre financement non prévu lors de la demande,Rapport non remis,Autre"</formula1>
    </dataValidation>
  </dataValidations>
  <hyperlinks>
    <hyperlink ref="D16:K16" location="Fiche_Artiste!F34" display="Compléter la section Rapport final de chaque Fiche Artiste cliquer ici" xr:uid="{B48A390C-889F-4F1F-B906-13F1449C05B1}"/>
    <hyperlink ref="D17:K17" location="Budget_par_Artiste!I21" display="Compléter la section Rapport final du budget détaillé par artiste cliquer ici" xr:uid="{A4EA174B-451E-42B2-B210-115039E2A223}"/>
    <hyperlink ref="D18:K18" location="Formulaire_Demande!F119" display="Compléter la section Rapport final de la structure de financement - Section E cliquer ici" xr:uid="{622994C1-A930-4CEE-9148-3CF07CBFBC47}"/>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électionner dans la liste" xr:uid="{768D6B60-34B5-431A-B99F-B78BD9B27457}">
          <x14:formula1>
            <xm:f>Paramètres!$A$2:$A$3</xm:f>
          </x14:formula1>
          <xm:sqref>K39 H23:H27 K45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FE9C-EB0B-43FB-9DBC-4619CB2701C4}">
  <sheetPr>
    <tabColor theme="3" tint="0.59999389629810485"/>
  </sheetPr>
  <dimension ref="A1:H103"/>
  <sheetViews>
    <sheetView showGridLines="0" workbookViewId="0"/>
  </sheetViews>
  <sheetFormatPr baseColWidth="10" defaultColWidth="11.453125" defaultRowHeight="14.5" x14ac:dyDescent="0.35"/>
  <cols>
    <col min="1" max="1" width="50.453125" customWidth="1"/>
    <col min="2" max="2" width="80.81640625" style="66" customWidth="1"/>
    <col min="3" max="3" width="10.54296875" style="57" customWidth="1"/>
    <col min="4" max="4" width="67.54296875" bestFit="1" customWidth="1"/>
    <col min="5" max="5" width="18.1796875" style="76" customWidth="1"/>
    <col min="6" max="6" width="19.453125" style="76" customWidth="1"/>
    <col min="7" max="7" width="14.453125" style="76" customWidth="1"/>
  </cols>
  <sheetData>
    <row r="1" spans="1:7" ht="40" customHeight="1" thickBot="1" x14ac:dyDescent="0.4">
      <c r="A1" s="58" t="s">
        <v>236</v>
      </c>
      <c r="B1" s="59"/>
      <c r="C1" s="60"/>
      <c r="D1" s="607" t="s">
        <v>237</v>
      </c>
      <c r="E1" s="608"/>
    </row>
    <row r="2" spans="1:7" ht="24" customHeight="1" thickBot="1" x14ac:dyDescent="0.4">
      <c r="A2" s="68" t="s">
        <v>238</v>
      </c>
      <c r="B2" s="44" t="s">
        <v>239</v>
      </c>
      <c r="C2" s="63"/>
      <c r="D2" s="64" t="s">
        <v>240</v>
      </c>
      <c r="E2" s="43"/>
      <c r="F2" s="89"/>
    </row>
    <row r="3" spans="1:7" ht="22" customHeight="1" thickBot="1" x14ac:dyDescent="0.4">
      <c r="A3" s="68" t="s">
        <v>241</v>
      </c>
      <c r="B3" s="126" t="s">
        <v>239</v>
      </c>
      <c r="D3" s="68" t="s">
        <v>242</v>
      </c>
      <c r="E3" s="43"/>
    </row>
    <row r="4" spans="1:7" ht="22" customHeight="1" thickBot="1" x14ac:dyDescent="0.4">
      <c r="A4" s="61" t="s">
        <v>243</v>
      </c>
      <c r="B4" s="62">
        <f>+Formulaire_Demande!F22</f>
        <v>0</v>
      </c>
      <c r="D4" s="68" t="s">
        <v>244</v>
      </c>
      <c r="E4" s="43"/>
    </row>
    <row r="5" spans="1:7" ht="22" customHeight="1" thickBot="1" x14ac:dyDescent="0.4">
      <c r="A5" s="71"/>
      <c r="B5" s="70"/>
      <c r="D5" s="72" t="s">
        <v>245</v>
      </c>
      <c r="E5" s="65" t="e">
        <f>IF(B25&lt;30%,"Non","Oui")</f>
        <v>#DIV/0!</v>
      </c>
    </row>
    <row r="6" spans="1:7" ht="18.5" x14ac:dyDescent="0.35">
      <c r="A6" s="73" t="s">
        <v>246</v>
      </c>
      <c r="B6" s="74"/>
      <c r="C6" s="75"/>
    </row>
    <row r="7" spans="1:7" ht="40" customHeight="1" x14ac:dyDescent="0.35">
      <c r="A7" s="68" t="s">
        <v>247</v>
      </c>
      <c r="B7" s="77">
        <f>COUNTA(Fiche_Artiste!F22,Fiche_Artiste!AJ22,Fiche_Artiste!BN22,Fiche_Artiste!CR22,Fiche_Artiste!DV22,Fiche_Artiste!EZ22,Fiche_Artiste!GD22,Fiche_Artiste!HH22,Fiche_Artiste!IL22,Fiche_Artiste!JP22)</f>
        <v>0</v>
      </c>
      <c r="D7" s="78"/>
      <c r="E7" s="79"/>
    </row>
    <row r="8" spans="1:7" ht="108.65" customHeight="1" x14ac:dyDescent="0.35">
      <c r="A8" s="124" t="s">
        <v>248</v>
      </c>
      <c r="B8" s="125" t="str">
        <f>_xlfn.TEXTJOIN(" / ",,D87,D88,D89,D90,D91,D92,D93,D94,D95,D96)</f>
        <v xml:space="preserve"> (    )</v>
      </c>
      <c r="D8" s="78"/>
      <c r="E8" s="79"/>
    </row>
    <row r="9" spans="1:7" ht="14.5" customHeight="1" x14ac:dyDescent="0.35">
      <c r="A9" s="67"/>
      <c r="B9" s="80"/>
      <c r="C9" s="81"/>
    </row>
    <row r="10" spans="1:7" x14ac:dyDescent="0.35">
      <c r="A10" s="82"/>
      <c r="B10" s="70"/>
    </row>
    <row r="11" spans="1:7" x14ac:dyDescent="0.35">
      <c r="A11" s="82"/>
      <c r="B11" s="70"/>
    </row>
    <row r="12" spans="1:7" ht="18.5" x14ac:dyDescent="0.35">
      <c r="A12" s="73" t="s">
        <v>249</v>
      </c>
      <c r="B12" s="83"/>
    </row>
    <row r="13" spans="1:7" ht="51.65" customHeight="1" x14ac:dyDescent="0.35">
      <c r="A13" s="61" t="s">
        <v>250</v>
      </c>
      <c r="B13" s="127"/>
      <c r="D13" s="84"/>
    </row>
    <row r="14" spans="1:7" x14ac:dyDescent="0.35">
      <c r="A14" s="82"/>
      <c r="B14" s="70"/>
    </row>
    <row r="15" spans="1:7" x14ac:dyDescent="0.35">
      <c r="A15" s="82"/>
      <c r="B15" s="70"/>
    </row>
    <row r="16" spans="1:7" ht="18.5" x14ac:dyDescent="0.35">
      <c r="A16" s="73" t="s">
        <v>251</v>
      </c>
      <c r="B16" s="74"/>
      <c r="D16" s="233" t="s">
        <v>252</v>
      </c>
      <c r="E16" s="609" t="s">
        <v>253</v>
      </c>
      <c r="F16" s="610" t="s">
        <v>254</v>
      </c>
      <c r="G16" s="611" t="s">
        <v>255</v>
      </c>
    </row>
    <row r="17" spans="1:8" ht="18" customHeight="1" x14ac:dyDescent="0.35">
      <c r="A17" s="61" t="s">
        <v>256</v>
      </c>
      <c r="B17" s="85">
        <f>+Formulaire_Demande!E111</f>
        <v>0</v>
      </c>
      <c r="D17" s="233" t="s">
        <v>257</v>
      </c>
      <c r="E17" s="609"/>
      <c r="F17" s="610"/>
      <c r="G17" s="611"/>
    </row>
    <row r="18" spans="1:8" ht="18" customHeight="1" x14ac:dyDescent="0.35">
      <c r="A18" s="68" t="s">
        <v>258</v>
      </c>
      <c r="B18" s="87">
        <f>+Formulaire_Demande!G111</f>
        <v>0</v>
      </c>
      <c r="C18" s="234" t="s">
        <v>259</v>
      </c>
      <c r="D18" s="93" t="str">
        <f>Budget_par_Artiste!F14</f>
        <v/>
      </c>
      <c r="E18" s="133" t="str">
        <f>IF(Budget_par_Artiste!R56=0,"",Budget_par_Artiste!R56)</f>
        <v/>
      </c>
      <c r="F18" s="133" t="str">
        <f>IF(Budget_par_Artiste!R50=0,"",Budget_par_Artiste!R50)</f>
        <v/>
      </c>
      <c r="G18" s="133" t="str">
        <f>IF(Budget_par_Artiste!R56=0,"",IF(Budget_par_Artiste!R56&gt;0,SUM(Budget_par_Artiste!R31,Budget_par_Artiste!R38,Budget_par_Artiste!R48,Budget_par_Artiste!R51,Budget_par_Artiste!R52)*0.5*0.25,""))</f>
        <v/>
      </c>
      <c r="H18" s="57" t="str">
        <f>IF(G18="","","Montant maximal possible pour les salaires internes et le honoraires experts-conseils")</f>
        <v/>
      </c>
    </row>
    <row r="19" spans="1:8" ht="18" customHeight="1" x14ac:dyDescent="0.35">
      <c r="A19" s="68" t="s">
        <v>260</v>
      </c>
      <c r="B19" s="87">
        <f>+Formulaire_Demande!E121</f>
        <v>0</v>
      </c>
      <c r="C19" s="234" t="s">
        <v>261</v>
      </c>
      <c r="D19" s="93" t="str">
        <f>Budget_par_Artiste!AB14</f>
        <v/>
      </c>
      <c r="E19" s="133" t="str">
        <f>IF(Budget_par_Artiste!R57=0,"",Budget_par_Artiste!R57)</f>
        <v/>
      </c>
      <c r="F19" s="133" t="str">
        <f>IF(Budget_par_Artiste!R51=0,"",Budget_par_Artiste!R51)</f>
        <v/>
      </c>
      <c r="G19" s="133" t="str">
        <f>IF(Budget_par_Artiste!R57=0,"",IF(Budget_par_Artiste!R57&gt;0,SUM(Budget_par_Artiste!R32,Budget_par_Artiste!R39,Budget_par_Artiste!R49,Budget_par_Artiste!R52,Budget_par_Artiste!R53)*0.5*0.25,""))</f>
        <v/>
      </c>
      <c r="H19" s="57" t="str">
        <f t="shared" ref="H19:H27" si="0">IF(G19="","","Montant maximal possible pour les salaires internes et le honoraires experts-conseils")</f>
        <v/>
      </c>
    </row>
    <row r="20" spans="1:8" ht="18" customHeight="1" x14ac:dyDescent="0.35">
      <c r="A20" s="68" t="s">
        <v>262</v>
      </c>
      <c r="B20" s="87">
        <f>+Formulaire_Demande!E122</f>
        <v>0</v>
      </c>
      <c r="C20" s="234" t="s">
        <v>263</v>
      </c>
      <c r="D20" s="93" t="str">
        <f>Budget_par_Artiste!AX14</f>
        <v/>
      </c>
      <c r="E20" s="133" t="str">
        <f>IF(Budget_par_Artiste!R58=0,"",Budget_par_Artiste!R58)</f>
        <v/>
      </c>
      <c r="F20" s="133" t="str">
        <f>IF(Budget_par_Artiste!R52=0,"",Budget_par_Artiste!R52)</f>
        <v/>
      </c>
      <c r="G20" s="133" t="str">
        <f>IF(Budget_par_Artiste!R58=0,"",IF(Budget_par_Artiste!R58&gt;0,SUM(Budget_par_Artiste!R33,Budget_par_Artiste!R40,Budget_par_Artiste!R50,Budget_par_Artiste!R53,Budget_par_Artiste!R54)*0.5*0.25,""))</f>
        <v/>
      </c>
      <c r="H20" s="57" t="str">
        <f t="shared" si="0"/>
        <v/>
      </c>
    </row>
    <row r="21" spans="1:8" ht="18" customHeight="1" x14ac:dyDescent="0.35">
      <c r="A21" s="68" t="s">
        <v>264</v>
      </c>
      <c r="B21" s="87">
        <f>Formulaire_Demande!E123</f>
        <v>0</v>
      </c>
      <c r="C21" s="234" t="s">
        <v>265</v>
      </c>
      <c r="D21" s="93" t="str">
        <f>Budget_par_Artiste!BT14</f>
        <v/>
      </c>
      <c r="E21" s="133" t="str">
        <f>IF(Budget_par_Artiste!R59=0,"",Budget_par_Artiste!R59)</f>
        <v/>
      </c>
      <c r="F21" s="133" t="str">
        <f>IF(Budget_par_Artiste!R53=0,"",Budget_par_Artiste!R53)</f>
        <v/>
      </c>
      <c r="G21" s="133" t="str">
        <f>IF(Budget_par_Artiste!R59=0,"",IF(Budget_par_Artiste!R59&gt;0,SUM(Budget_par_Artiste!R34,Budget_par_Artiste!R41,Budget_par_Artiste!R51,Budget_par_Artiste!R54,Budget_par_Artiste!R55)*0.5*0.25,""))</f>
        <v/>
      </c>
      <c r="H21" s="57" t="str">
        <f t="shared" si="0"/>
        <v/>
      </c>
    </row>
    <row r="22" spans="1:8" ht="18" customHeight="1" x14ac:dyDescent="0.35">
      <c r="A22" s="68" t="s">
        <v>266</v>
      </c>
      <c r="B22" s="87">
        <f>Formulaire_Demande!E129</f>
        <v>0</v>
      </c>
      <c r="C22" s="234" t="s">
        <v>267</v>
      </c>
      <c r="D22" s="93" t="str">
        <f>Budget_par_Artiste!CP14</f>
        <v/>
      </c>
      <c r="E22" s="133" t="str">
        <f>IF(Budget_par_Artiste!R60=0,"",Budget_par_Artiste!R60)</f>
        <v/>
      </c>
      <c r="F22" s="133" t="str">
        <f>IF(Budget_par_Artiste!R54=0,"",Budget_par_Artiste!R54)</f>
        <v/>
      </c>
      <c r="G22" s="133" t="str">
        <f>IF(Budget_par_Artiste!R60=0,"",IF(Budget_par_Artiste!R60&gt;0,SUM(Budget_par_Artiste!R35,Budget_par_Artiste!R42,Budget_par_Artiste!R52,Budget_par_Artiste!R55,Budget_par_Artiste!R56)*0.5*0.25,""))</f>
        <v/>
      </c>
      <c r="H22" s="57" t="str">
        <f t="shared" si="0"/>
        <v/>
      </c>
    </row>
    <row r="23" spans="1:8" ht="18" customHeight="1" x14ac:dyDescent="0.35">
      <c r="A23" s="68" t="s">
        <v>268</v>
      </c>
      <c r="B23" s="87">
        <f>Formulaire_Demande!E135</f>
        <v>0</v>
      </c>
      <c r="C23" s="234" t="s">
        <v>269</v>
      </c>
      <c r="D23" s="93" t="str">
        <f>Budget_par_Artiste!DL14</f>
        <v/>
      </c>
      <c r="E23" s="133" t="str">
        <f>IF(Budget_par_Artiste!R61=0,"",Budget_par_Artiste!R61)</f>
        <v/>
      </c>
      <c r="F23" s="133" t="str">
        <f>IF(Budget_par_Artiste!R55=0,"",Budget_par_Artiste!R55)</f>
        <v/>
      </c>
      <c r="G23" s="133" t="str">
        <f>IF(Budget_par_Artiste!R61=0,"",IF(Budget_par_Artiste!R61&gt;0,SUM(Budget_par_Artiste!R36,Budget_par_Artiste!R43,Budget_par_Artiste!R53,Budget_par_Artiste!R56,Budget_par_Artiste!R57)*0.5*0.25,""))</f>
        <v/>
      </c>
      <c r="H23" s="57" t="str">
        <f t="shared" si="0"/>
        <v/>
      </c>
    </row>
    <row r="24" spans="1:8" ht="18" customHeight="1" x14ac:dyDescent="0.35">
      <c r="A24" s="68" t="s">
        <v>270</v>
      </c>
      <c r="B24" s="88">
        <f>SUM(B19:B23)</f>
        <v>0</v>
      </c>
      <c r="C24" s="234" t="s">
        <v>271</v>
      </c>
      <c r="D24" s="93" t="str">
        <f>Budget_par_Artiste!EH14</f>
        <v/>
      </c>
      <c r="E24" s="133" t="str">
        <f>IF(Budget_par_Artiste!R62=0,"",Budget_par_Artiste!R62)</f>
        <v/>
      </c>
      <c r="F24" s="133" t="str">
        <f>IF(Budget_par_Artiste!R56=0,"",Budget_par_Artiste!R56)</f>
        <v/>
      </c>
      <c r="G24" s="133" t="str">
        <f>IF(Budget_par_Artiste!R62=0,"",IF(Budget_par_Artiste!R62&gt;0,SUM(Budget_par_Artiste!R37,Budget_par_Artiste!R44,Budget_par_Artiste!R54,Budget_par_Artiste!R57,Budget_par_Artiste!R58)*0.5*0.25,""))</f>
        <v/>
      </c>
      <c r="H24" s="57" t="str">
        <f t="shared" si="0"/>
        <v/>
      </c>
    </row>
    <row r="25" spans="1:8" ht="18" customHeight="1" x14ac:dyDescent="0.35">
      <c r="A25" s="68" t="s">
        <v>272</v>
      </c>
      <c r="B25" s="136" t="e">
        <f>B19/B17</f>
        <v>#DIV/0!</v>
      </c>
      <c r="C25" s="234" t="s">
        <v>273</v>
      </c>
      <c r="D25" s="93" t="str">
        <f>Budget_par_Artiste!FD14</f>
        <v/>
      </c>
      <c r="E25" s="133" t="str">
        <f>IF(Budget_par_Artiste!R63=0,"",Budget_par_Artiste!R63)</f>
        <v/>
      </c>
      <c r="F25" s="133" t="str">
        <f>IF(Budget_par_Artiste!R57=0,"",Budget_par_Artiste!R57)</f>
        <v/>
      </c>
      <c r="G25" s="133" t="str">
        <f>IF(Budget_par_Artiste!R63=0,"",IF(Budget_par_Artiste!R63&gt;0,SUM(Budget_par_Artiste!R38,Budget_par_Artiste!R45,Budget_par_Artiste!R55,Budget_par_Artiste!R58,Budget_par_Artiste!R59)*0.5*0.25,""))</f>
        <v/>
      </c>
      <c r="H25" s="57" t="str">
        <f t="shared" si="0"/>
        <v/>
      </c>
    </row>
    <row r="26" spans="1:8" ht="18" customHeight="1" x14ac:dyDescent="0.35">
      <c r="A26" s="68" t="s">
        <v>274</v>
      </c>
      <c r="B26" s="137" t="e">
        <f>SUM(B20,B21,B22)/B17</f>
        <v>#DIV/0!</v>
      </c>
      <c r="C26" s="234" t="s">
        <v>275</v>
      </c>
      <c r="D26" s="93" t="str">
        <f>Budget_par_Artiste!FZ14</f>
        <v/>
      </c>
      <c r="E26" s="133" t="str">
        <f>IF(Budget_par_Artiste!R64=0,"",Budget_par_Artiste!R64)</f>
        <v/>
      </c>
      <c r="F26" s="133" t="str">
        <f>IF(Budget_par_Artiste!R58=0,"",Budget_par_Artiste!R58)</f>
        <v/>
      </c>
      <c r="G26" s="133" t="str">
        <f>IF(Budget_par_Artiste!R64=0,"",IF(Budget_par_Artiste!R64&gt;0,SUM(Budget_par_Artiste!R39,Budget_par_Artiste!R46,Budget_par_Artiste!R56,Budget_par_Artiste!R59,Budget_par_Artiste!R60)*0.5*0.25,""))</f>
        <v/>
      </c>
      <c r="H26" s="57" t="str">
        <f t="shared" si="0"/>
        <v/>
      </c>
    </row>
    <row r="27" spans="1:8" ht="18" customHeight="1" x14ac:dyDescent="0.35">
      <c r="A27" s="82"/>
      <c r="B27" s="70"/>
      <c r="C27" s="234" t="s">
        <v>276</v>
      </c>
      <c r="D27" s="93" t="str">
        <f>Budget_par_Artiste!GV14</f>
        <v/>
      </c>
      <c r="E27" s="133" t="str">
        <f>IF(Budget_par_Artiste!R65=0,"",Budget_par_Artiste!R65)</f>
        <v/>
      </c>
      <c r="F27" s="133" t="str">
        <f>IF(Budget_par_Artiste!R59=0,"",Budget_par_Artiste!R59)</f>
        <v/>
      </c>
      <c r="G27" s="133" t="str">
        <f>IF(Budget_par_Artiste!R65=0,"",IF(Budget_par_Artiste!R65&gt;0,SUM(Budget_par_Artiste!R40,Budget_par_Artiste!R47,Budget_par_Artiste!R57,Budget_par_Artiste!R60,Budget_par_Artiste!R61)*0.5*0.25,""))</f>
        <v/>
      </c>
      <c r="H27" s="57" t="str">
        <f t="shared" si="0"/>
        <v/>
      </c>
    </row>
    <row r="28" spans="1:8" ht="15.5" x14ac:dyDescent="0.35">
      <c r="A28" s="82"/>
      <c r="B28" s="70"/>
      <c r="D28" s="235" t="s">
        <v>277</v>
      </c>
      <c r="E28" s="236">
        <f>SUM(E18:E27)</f>
        <v>0</v>
      </c>
      <c r="F28" s="236">
        <f>SUM(F18:F27)</f>
        <v>0</v>
      </c>
      <c r="G28" s="236">
        <f>SUM(G18:G27)</f>
        <v>0</v>
      </c>
    </row>
    <row r="29" spans="1:8" ht="18.5" x14ac:dyDescent="0.35">
      <c r="A29" s="73" t="s">
        <v>278</v>
      </c>
      <c r="B29" s="74"/>
    </row>
    <row r="30" spans="1:8" ht="76" customHeight="1" x14ac:dyDescent="0.35">
      <c r="A30" s="124" t="s">
        <v>279</v>
      </c>
      <c r="B30" s="128">
        <f>+Formulaire_Demande!F57</f>
        <v>0</v>
      </c>
      <c r="D30" s="57"/>
      <c r="E30" s="89"/>
    </row>
    <row r="31" spans="1:8" ht="79.5" customHeight="1" x14ac:dyDescent="0.35">
      <c r="A31" s="124" t="s">
        <v>280</v>
      </c>
      <c r="B31" s="129">
        <f>+Formulaire_Demande!F59</f>
        <v>0</v>
      </c>
      <c r="E31" s="89"/>
    </row>
    <row r="32" spans="1:8" ht="24.65" customHeight="1" x14ac:dyDescent="0.35">
      <c r="A32" s="68" t="s">
        <v>281</v>
      </c>
      <c r="B32" s="90">
        <f>Formulaire_Demande!E111/COUNTA(Formulaire_Demande!E100:E109)</f>
        <v>0</v>
      </c>
    </row>
    <row r="33" spans="1:6" ht="27.65" customHeight="1" x14ac:dyDescent="0.35">
      <c r="A33" s="68" t="s">
        <v>282</v>
      </c>
      <c r="B33" s="70" t="str">
        <f>"Année"&amp;" "&amp;Formulaire_Demande!G147&amp;" = "&amp;Formulaire_Demande!H147&amp;" $"&amp;"; "&amp;"Année"&amp;" "&amp;Formulaire_Demande!G148&amp;" = "&amp;Formulaire_Demande!H148&amp;" $"</f>
        <v>Année  =  $; Année  =  $</v>
      </c>
      <c r="C33" s="91"/>
    </row>
    <row r="34" spans="1:6" ht="27.65" customHeight="1" x14ac:dyDescent="0.35">
      <c r="A34" s="68" t="s">
        <v>283</v>
      </c>
      <c r="B34" s="70" t="str">
        <f>"Année"&amp;" "&amp;Formulaire_Demande!G149&amp;" = "&amp;Formulaire_Demande!H149&amp;" $"&amp;"; "&amp;"Année"&amp;" "&amp;Formulaire_Demande!G150&amp;" = "&amp;Formulaire_Demande!H150&amp;" $"</f>
        <v>Année  =  $; Année  =  $</v>
      </c>
      <c r="C34" s="91"/>
    </row>
    <row r="35" spans="1:6" ht="23.5" customHeight="1" x14ac:dyDescent="0.35">
      <c r="A35" s="68"/>
      <c r="B35" s="92"/>
      <c r="C35" s="93"/>
      <c r="E35" s="89"/>
    </row>
    <row r="36" spans="1:6" ht="28" customHeight="1" x14ac:dyDescent="0.35">
      <c r="A36" s="68" t="s">
        <v>284</v>
      </c>
      <c r="B36" s="92">
        <f>+Formulaire_Demande!F63</f>
        <v>0</v>
      </c>
      <c r="E36" s="89"/>
    </row>
    <row r="37" spans="1:6" ht="28" customHeight="1" x14ac:dyDescent="0.35">
      <c r="A37" s="68"/>
      <c r="B37" s="92" t="str">
        <f>IF(Formulaire_Demande!F64="","",Formulaire_Demande!F64)</f>
        <v/>
      </c>
      <c r="E37" s="89"/>
      <c r="F37" s="134"/>
    </row>
    <row r="38" spans="1:6" ht="28" customHeight="1" x14ac:dyDescent="0.35">
      <c r="A38" s="68"/>
      <c r="B38" s="92" t="str">
        <f>IF(Formulaire_Demande!F65="","",Formulaire_Demande!F65)</f>
        <v/>
      </c>
      <c r="E38" s="89"/>
      <c r="F38" s="134"/>
    </row>
    <row r="39" spans="1:6" ht="28" customHeight="1" x14ac:dyDescent="0.35">
      <c r="A39" s="68"/>
      <c r="B39" s="92" t="str">
        <f>IF(Formulaire_Demande!F66="","",Formulaire_Demande!F66)</f>
        <v/>
      </c>
      <c r="D39" s="95"/>
      <c r="F39" s="134"/>
    </row>
    <row r="40" spans="1:6" ht="28" customHeight="1" x14ac:dyDescent="0.35">
      <c r="A40" s="68"/>
      <c r="B40" s="92" t="str">
        <f>IF(Formulaire_Demande!F67="","",Formulaire_Demande!F67)</f>
        <v/>
      </c>
      <c r="D40" s="94"/>
      <c r="F40" s="135"/>
    </row>
    <row r="41" spans="1:6" ht="22.5" customHeight="1" x14ac:dyDescent="0.35">
      <c r="A41" s="96" t="s">
        <v>285</v>
      </c>
      <c r="B41" s="92"/>
      <c r="D41" s="94"/>
      <c r="F41" s="135"/>
    </row>
    <row r="42" spans="1:6" ht="22.5" customHeight="1" x14ac:dyDescent="0.35">
      <c r="A42" s="97" t="s">
        <v>286</v>
      </c>
      <c r="B42" s="98">
        <f>+Fiche_Artiste!D35+Fiche_Artiste!AH35+Fiche_Artiste!BL35+Fiche_Artiste!CP35+Fiche_Artiste!DT35+Fiche_Artiste!EX35+Fiche_Artiste!GB35+Fiche_Artiste!HF35+Fiche_Artiste!IJ35+Fiche_Artiste!JN35</f>
        <v>0</v>
      </c>
      <c r="C42" s="99"/>
      <c r="D42" s="94"/>
      <c r="F42" s="135"/>
    </row>
    <row r="43" spans="1:6" ht="22.5" customHeight="1" x14ac:dyDescent="0.35">
      <c r="A43" s="97" t="s">
        <v>287</v>
      </c>
      <c r="B43" s="98">
        <f>+Fiche_Artiste!E35+Fiche_Artiste!AI35+Fiche_Artiste!BM35+Fiche_Artiste!CQ35+Fiche_Artiste!DU35+Fiche_Artiste!EY35+Fiche_Artiste!GC35+Fiche_Artiste!HG35+Fiche_Artiste!IK35+Fiche_Artiste!JO35</f>
        <v>0</v>
      </c>
      <c r="D43" s="94"/>
      <c r="F43" s="135"/>
    </row>
    <row r="44" spans="1:6" ht="31.5" customHeight="1" x14ac:dyDescent="0.35">
      <c r="A44" s="97" t="s">
        <v>288</v>
      </c>
      <c r="B44" s="98">
        <f>+Fiche_Artiste!D36+Fiche_Artiste!AH36+Fiche_Artiste!BL36+Fiche_Artiste!CP36+Fiche_Artiste!DT36+Fiche_Artiste!EX36+Fiche_Artiste!GB36+Fiche_Artiste!HF36+Fiche_Artiste!IJ36+Fiche_Artiste!JN36</f>
        <v>0</v>
      </c>
      <c r="D44" s="99"/>
      <c r="F44" s="135"/>
    </row>
    <row r="45" spans="1:6" ht="22.5" customHeight="1" x14ac:dyDescent="0.35">
      <c r="A45" s="97" t="s">
        <v>289</v>
      </c>
      <c r="B45" s="98">
        <f>+Fiche_Artiste!E36+Fiche_Artiste!AI36+Fiche_Artiste!BM36+Fiche_Artiste!CQ36+Fiche_Artiste!DU36+Fiche_Artiste!EY36+Fiche_Artiste!GC36+Fiche_Artiste!HG36+Fiche_Artiste!IK36+Fiche_Artiste!JO36</f>
        <v>0</v>
      </c>
      <c r="D45" s="57"/>
      <c r="F45" s="135"/>
    </row>
    <row r="46" spans="1:6" ht="22.5" customHeight="1" x14ac:dyDescent="0.35">
      <c r="A46" s="97" t="s">
        <v>290</v>
      </c>
      <c r="B46" s="98">
        <f>+Fiche_Artiste!D37+Fiche_Artiste!AH37+Fiche_Artiste!BL37+Fiche_Artiste!CP37+Fiche_Artiste!DT37+Fiche_Artiste!EX37+Fiche_Artiste!GB37+Fiche_Artiste!HF37+Fiche_Artiste!IJ37+Fiche_Artiste!JN37</f>
        <v>0</v>
      </c>
      <c r="D46" s="94"/>
      <c r="F46" s="135"/>
    </row>
    <row r="47" spans="1:6" ht="22.5" customHeight="1" x14ac:dyDescent="0.35">
      <c r="A47" s="97" t="s">
        <v>291</v>
      </c>
      <c r="B47" s="98">
        <f>+Fiche_Artiste!E37+Fiche_Artiste!AI37+Fiche_Artiste!BM37+Fiche_Artiste!CQ37+Fiche_Artiste!DU37+Fiche_Artiste!EY37+Fiche_Artiste!GC37+Fiche_Artiste!HG37+Fiche_Artiste!IK37+Fiche_Artiste!JO37</f>
        <v>0</v>
      </c>
      <c r="D47" s="94"/>
      <c r="F47" s="135"/>
    </row>
    <row r="48" spans="1:6" ht="31.5" customHeight="1" x14ac:dyDescent="0.35">
      <c r="A48" s="97" t="s">
        <v>292</v>
      </c>
      <c r="B48" s="98">
        <f>+Fiche_Artiste!D40+Fiche_Artiste!AH40+Fiche_Artiste!BL40+Fiche_Artiste!CP40+Fiche_Artiste!DT40+Fiche_Artiste!EX40+Fiche_Artiste!GB40+Fiche_Artiste!HF40+Fiche_Artiste!IJ40+Fiche_Artiste!JN40</f>
        <v>0</v>
      </c>
      <c r="D48" s="94"/>
      <c r="F48" s="135"/>
    </row>
    <row r="49" spans="1:6" ht="31.5" customHeight="1" x14ac:dyDescent="0.35">
      <c r="A49" s="97" t="s">
        <v>293</v>
      </c>
      <c r="B49" s="98">
        <f>+Fiche_Artiste!E40+Fiche_Artiste!AI40+Fiche_Artiste!BM40+Fiche_Artiste!CQ40+Fiche_Artiste!DU40+Fiche_Artiste!EY40+Fiche_Artiste!GC40+Fiche_Artiste!HG40+Fiche_Artiste!IK40+Fiche_Artiste!JO40</f>
        <v>0</v>
      </c>
      <c r="D49" s="94"/>
      <c r="F49" s="135"/>
    </row>
    <row r="50" spans="1:6" ht="22.5" customHeight="1" x14ac:dyDescent="0.35">
      <c r="A50" s="68"/>
      <c r="B50" s="92"/>
      <c r="D50" s="94"/>
      <c r="F50" s="135"/>
    </row>
    <row r="51" spans="1:6" ht="22.5" customHeight="1" x14ac:dyDescent="0.35">
      <c r="A51" s="96" t="s">
        <v>294</v>
      </c>
      <c r="B51" s="92"/>
      <c r="D51" s="94"/>
      <c r="F51" s="135"/>
    </row>
    <row r="52" spans="1:6" ht="22.5" customHeight="1" x14ac:dyDescent="0.35">
      <c r="A52" s="68" t="s">
        <v>295</v>
      </c>
      <c r="B52" s="100" t="str">
        <f>IF(Fiche_Artiste!D35="","",(Fiche_Artiste!E35-Fiche_Artiste!D35)/Fiche_Artiste!D35)</f>
        <v/>
      </c>
      <c r="D52" s="94"/>
      <c r="F52" s="135"/>
    </row>
    <row r="53" spans="1:6" ht="22.5" customHeight="1" x14ac:dyDescent="0.35">
      <c r="A53" s="68" t="s">
        <v>296</v>
      </c>
      <c r="B53" s="100" t="str">
        <f>IF(Fiche_Artiste!D36="","",(Fiche_Artiste!E36-Fiche_Artiste!D36)/Fiche_Artiste!D36)</f>
        <v/>
      </c>
      <c r="D53" s="94"/>
      <c r="F53" s="135"/>
    </row>
    <row r="54" spans="1:6" ht="22.5" customHeight="1" x14ac:dyDescent="0.35">
      <c r="A54" s="68" t="s">
        <v>297</v>
      </c>
      <c r="B54" s="100" t="str">
        <f>IF(Fiche_Artiste!D37="","",(Fiche_Artiste!E37-Fiche_Artiste!D37)/Fiche_Artiste!D37)</f>
        <v/>
      </c>
      <c r="D54" s="94"/>
      <c r="F54" s="135"/>
    </row>
    <row r="55" spans="1:6" ht="22.5" customHeight="1" x14ac:dyDescent="0.35">
      <c r="A55" s="68" t="s">
        <v>298</v>
      </c>
      <c r="B55" s="100" t="str">
        <f>IF(Fiche_Artiste!AH35="","",(Fiche_Artiste!AI35-Fiche_Artiste!AH35)/Fiche_Artiste!AH35)</f>
        <v/>
      </c>
      <c r="D55" s="94"/>
      <c r="F55" s="135"/>
    </row>
    <row r="56" spans="1:6" ht="22.5" customHeight="1" x14ac:dyDescent="0.35">
      <c r="A56" s="68" t="s">
        <v>299</v>
      </c>
      <c r="B56" s="100" t="str">
        <f>IF(Fiche_Artiste!AH36="","",(Fiche_Artiste!AI36-Fiche_Artiste!AH36)/Fiche_Artiste!AH36)</f>
        <v/>
      </c>
      <c r="D56" s="94"/>
      <c r="F56" s="135"/>
    </row>
    <row r="57" spans="1:6" ht="22.5" customHeight="1" x14ac:dyDescent="0.35">
      <c r="A57" s="68" t="s">
        <v>300</v>
      </c>
      <c r="B57" s="100" t="str">
        <f>IF(Fiche_Artiste!AH37="","",(Fiche_Artiste!AI37-Fiche_Artiste!AH37)/Fiche_Artiste!AH37)</f>
        <v/>
      </c>
      <c r="D57" s="94"/>
      <c r="F57" s="135"/>
    </row>
    <row r="58" spans="1:6" ht="22.5" customHeight="1" x14ac:dyDescent="0.35">
      <c r="A58" s="68" t="s">
        <v>301</v>
      </c>
      <c r="B58" s="100" t="str">
        <f>IF(Fiche_Artiste!BL35="","",(Fiche_Artiste!BM35-Fiche_Artiste!BL35)/Fiche_Artiste!BL35)</f>
        <v/>
      </c>
      <c r="D58" s="94"/>
      <c r="F58" s="135"/>
    </row>
    <row r="59" spans="1:6" ht="22.5" customHeight="1" x14ac:dyDescent="0.35">
      <c r="A59" s="68" t="s">
        <v>302</v>
      </c>
      <c r="B59" s="100" t="str">
        <f>IF(Fiche_Artiste!BL36="","",(Fiche_Artiste!BM36-Fiche_Artiste!BL36)/Fiche_Artiste!BL36)</f>
        <v/>
      </c>
      <c r="D59" s="94"/>
      <c r="F59" s="135"/>
    </row>
    <row r="60" spans="1:6" ht="22.5" customHeight="1" x14ac:dyDescent="0.35">
      <c r="A60" s="68" t="s">
        <v>303</v>
      </c>
      <c r="B60" s="100" t="str">
        <f>IF(Fiche_Artiste!BL37="","",(Fiche_Artiste!BM37-Fiche_Artiste!BL37)/Fiche_Artiste!BL37)</f>
        <v/>
      </c>
      <c r="D60" s="94"/>
      <c r="F60" s="135"/>
    </row>
    <row r="61" spans="1:6" ht="22.5" customHeight="1" x14ac:dyDescent="0.35">
      <c r="A61" s="68" t="s">
        <v>304</v>
      </c>
      <c r="B61" s="100" t="str">
        <f>IF(Fiche_Artiste!CP35="","",(Fiche_Artiste!CQ35-Fiche_Artiste!CP35)/Fiche_Artiste!CP35)</f>
        <v/>
      </c>
      <c r="D61" s="94"/>
      <c r="F61" s="135"/>
    </row>
    <row r="62" spans="1:6" ht="22.5" customHeight="1" x14ac:dyDescent="0.35">
      <c r="A62" s="68" t="s">
        <v>305</v>
      </c>
      <c r="B62" s="100" t="str">
        <f>IF(Fiche_Artiste!CP36="","",(Fiche_Artiste!CQ36-Fiche_Artiste!CP36)/Fiche_Artiste!CP36)</f>
        <v/>
      </c>
      <c r="D62" s="94"/>
      <c r="F62" s="135"/>
    </row>
    <row r="63" spans="1:6" ht="22.5" customHeight="1" x14ac:dyDescent="0.35">
      <c r="A63" s="68" t="s">
        <v>306</v>
      </c>
      <c r="B63" s="100" t="str">
        <f>IF(Fiche_Artiste!CP37="","",(Fiche_Artiste!CQ37-Fiche_Artiste!CP37)/Fiche_Artiste!CP37)</f>
        <v/>
      </c>
      <c r="D63" s="94"/>
      <c r="F63" s="135"/>
    </row>
    <row r="64" spans="1:6" ht="22.5" customHeight="1" x14ac:dyDescent="0.35">
      <c r="A64" s="68" t="s">
        <v>307</v>
      </c>
      <c r="B64" s="100" t="str">
        <f>IF(Fiche_Artiste!DT35="","",(Fiche_Artiste!DU35-Fiche_Artiste!DT35)/Fiche_Artiste!DT35)</f>
        <v/>
      </c>
      <c r="D64" s="94"/>
      <c r="F64" s="135"/>
    </row>
    <row r="65" spans="1:6" ht="22.5" customHeight="1" x14ac:dyDescent="0.35">
      <c r="A65" s="68" t="s">
        <v>308</v>
      </c>
      <c r="B65" s="100" t="str">
        <f>IF(Fiche_Artiste!DT36="","",(Fiche_Artiste!DU36-Fiche_Artiste!DT36)/Fiche_Artiste!DT36)</f>
        <v/>
      </c>
      <c r="D65" s="94"/>
      <c r="F65" s="135"/>
    </row>
    <row r="66" spans="1:6" ht="22.5" customHeight="1" x14ac:dyDescent="0.35">
      <c r="A66" s="68" t="s">
        <v>309</v>
      </c>
      <c r="B66" s="100" t="str">
        <f>IF(Fiche_Artiste!DT37="","",(Fiche_Artiste!DU37-Fiche_Artiste!DT37)/Fiche_Artiste!DT37)</f>
        <v/>
      </c>
      <c r="D66" s="94"/>
      <c r="F66" s="135"/>
    </row>
    <row r="67" spans="1:6" ht="22.5" customHeight="1" x14ac:dyDescent="0.35">
      <c r="A67" s="68" t="s">
        <v>310</v>
      </c>
      <c r="B67" s="100" t="str">
        <f>IF(Fiche_Artiste!EX35="","",(Fiche_Artiste!EY35-Fiche_Artiste!EX35)/Fiche_Artiste!EX35)</f>
        <v/>
      </c>
      <c r="D67" s="94"/>
      <c r="F67" s="135"/>
    </row>
    <row r="68" spans="1:6" ht="22.5" customHeight="1" x14ac:dyDescent="0.35">
      <c r="A68" s="68" t="s">
        <v>311</v>
      </c>
      <c r="B68" s="100" t="str">
        <f>IF(Fiche_Artiste!EX36="","",(Fiche_Artiste!EY36-Fiche_Artiste!EX36)/Fiche_Artiste!EX36)</f>
        <v/>
      </c>
      <c r="D68" s="94"/>
      <c r="F68" s="135"/>
    </row>
    <row r="69" spans="1:6" ht="22.5" customHeight="1" x14ac:dyDescent="0.35">
      <c r="A69" s="68" t="s">
        <v>312</v>
      </c>
      <c r="B69" s="100" t="str">
        <f>IF(Fiche_Artiste!EX37="","",(Fiche_Artiste!EY37-Fiche_Artiste!EX37)/Fiche_Artiste!EX37)</f>
        <v/>
      </c>
      <c r="D69" s="94"/>
      <c r="F69" s="135"/>
    </row>
    <row r="70" spans="1:6" ht="22.5" customHeight="1" x14ac:dyDescent="0.35">
      <c r="A70" s="68" t="s">
        <v>313</v>
      </c>
      <c r="B70" s="100" t="str">
        <f>IF(Fiche_Artiste!GB35="","",(Fiche_Artiste!GC35-Fiche_Artiste!GB35)/Fiche_Artiste!GB35)</f>
        <v/>
      </c>
      <c r="D70" s="94"/>
      <c r="F70" s="135"/>
    </row>
    <row r="71" spans="1:6" ht="22.5" customHeight="1" x14ac:dyDescent="0.35">
      <c r="A71" s="68" t="s">
        <v>314</v>
      </c>
      <c r="B71" s="100" t="str">
        <f>IF(Fiche_Artiste!GB36="","",(Fiche_Artiste!GC36-Fiche_Artiste!GB36)/Fiche_Artiste!GB36)</f>
        <v/>
      </c>
      <c r="D71" s="94"/>
      <c r="F71" s="135"/>
    </row>
    <row r="72" spans="1:6" ht="22.5" customHeight="1" x14ac:dyDescent="0.35">
      <c r="A72" s="68" t="s">
        <v>315</v>
      </c>
      <c r="B72" s="100" t="str">
        <f>IF(Fiche_Artiste!GB37="","",(Fiche_Artiste!GC37-Fiche_Artiste!GB37)/Fiche_Artiste!GB37)</f>
        <v/>
      </c>
      <c r="D72" s="94"/>
      <c r="F72" s="135"/>
    </row>
    <row r="73" spans="1:6" ht="22.5" customHeight="1" x14ac:dyDescent="0.35">
      <c r="A73" s="68" t="s">
        <v>316</v>
      </c>
      <c r="B73" s="100" t="str">
        <f>IF(Fiche_Artiste!HF35="","",(Fiche_Artiste!HG35-Fiche_Artiste!HF35)/Fiche_Artiste!HF35)</f>
        <v/>
      </c>
      <c r="D73" s="94"/>
      <c r="F73" s="135"/>
    </row>
    <row r="74" spans="1:6" ht="22.5" customHeight="1" x14ac:dyDescent="0.35">
      <c r="A74" s="68" t="s">
        <v>317</v>
      </c>
      <c r="B74" s="100" t="str">
        <f>IF(Fiche_Artiste!HF36="","",(Fiche_Artiste!HG36-Fiche_Artiste!HF36)/Fiche_Artiste!HF36)</f>
        <v/>
      </c>
      <c r="D74" s="94"/>
      <c r="F74" s="135"/>
    </row>
    <row r="75" spans="1:6" ht="22.5" customHeight="1" x14ac:dyDescent="0.35">
      <c r="A75" s="68" t="s">
        <v>318</v>
      </c>
      <c r="B75" s="100" t="str">
        <f>IF(Fiche_Artiste!HF37="","",(Fiche_Artiste!HG37-Fiche_Artiste!HF37)/Fiche_Artiste!HF37)</f>
        <v/>
      </c>
      <c r="D75" s="94"/>
      <c r="F75" s="135"/>
    </row>
    <row r="76" spans="1:6" ht="22.5" customHeight="1" x14ac:dyDescent="0.35">
      <c r="A76" s="68" t="s">
        <v>319</v>
      </c>
      <c r="B76" s="100" t="str">
        <f>IF(Fiche_Artiste!IJ35="","",(Fiche_Artiste!IK35-Fiche_Artiste!IJ35)/Fiche_Artiste!IJ35)</f>
        <v/>
      </c>
      <c r="D76" s="94"/>
      <c r="F76" s="135"/>
    </row>
    <row r="77" spans="1:6" ht="22.5" customHeight="1" x14ac:dyDescent="0.35">
      <c r="A77" s="68" t="s">
        <v>320</v>
      </c>
      <c r="B77" s="100" t="str">
        <f>IF(Fiche_Artiste!IJ36="","",(Fiche_Artiste!IK36-Fiche_Artiste!IJ36)/Fiche_Artiste!IJ36)</f>
        <v/>
      </c>
      <c r="D77" s="94"/>
      <c r="F77" s="135"/>
    </row>
    <row r="78" spans="1:6" ht="22.5" customHeight="1" x14ac:dyDescent="0.35">
      <c r="A78" s="68" t="s">
        <v>321</v>
      </c>
      <c r="B78" s="100" t="str">
        <f>IF(Fiche_Artiste!IJ37="","",(Fiche_Artiste!IK37-Fiche_Artiste!IJ37)/Fiche_Artiste!IJ37)</f>
        <v/>
      </c>
      <c r="D78" s="94"/>
      <c r="F78" s="135"/>
    </row>
    <row r="79" spans="1:6" ht="22.5" customHeight="1" x14ac:dyDescent="0.35">
      <c r="A79" s="68" t="s">
        <v>322</v>
      </c>
      <c r="B79" s="100" t="str">
        <f>IF(Fiche_Artiste!JN35="","",(Fiche_Artiste!JO35-Fiche_Artiste!JN35)/Fiche_Artiste!JN35)</f>
        <v/>
      </c>
      <c r="D79" s="94"/>
      <c r="F79" s="135"/>
    </row>
    <row r="80" spans="1:6" ht="22.5" customHeight="1" x14ac:dyDescent="0.35">
      <c r="A80" s="68" t="s">
        <v>323</v>
      </c>
      <c r="B80" s="100" t="str">
        <f>IF(Fiche_Artiste!JN36="","",(Fiche_Artiste!JO36-Fiche_Artiste!JN36)/Fiche_Artiste!JN36)</f>
        <v/>
      </c>
      <c r="D80" s="94"/>
      <c r="F80" s="135"/>
    </row>
    <row r="81" spans="1:6" ht="22.5" customHeight="1" x14ac:dyDescent="0.35">
      <c r="A81" s="68" t="s">
        <v>324</v>
      </c>
      <c r="B81" s="100" t="str">
        <f>IF(Fiche_Artiste!JN37="","",(Fiche_Artiste!JO37-Fiche_Artiste!JN37)/Fiche_Artiste!JN37)</f>
        <v/>
      </c>
      <c r="D81" s="94"/>
      <c r="F81" s="135"/>
    </row>
    <row r="82" spans="1:6" ht="22.5" customHeight="1" x14ac:dyDescent="0.35">
      <c r="A82" s="68"/>
      <c r="B82" s="92"/>
      <c r="D82" s="94"/>
      <c r="F82" s="135"/>
    </row>
    <row r="83" spans="1:6" ht="20.149999999999999" customHeight="1" x14ac:dyDescent="0.35">
      <c r="A83" s="73" t="s">
        <v>325</v>
      </c>
      <c r="B83" s="74"/>
      <c r="C83" s="91"/>
    </row>
    <row r="84" spans="1:6" ht="20.149999999999999" customHeight="1" x14ac:dyDescent="0.35">
      <c r="A84" s="67" t="s">
        <v>326</v>
      </c>
      <c r="B84" s="45"/>
      <c r="C84" s="91"/>
    </row>
    <row r="85" spans="1:6" ht="20.149999999999999" customHeight="1" x14ac:dyDescent="0.35">
      <c r="A85" s="101"/>
      <c r="B85" s="102"/>
      <c r="C85" s="91"/>
      <c r="D85" s="123" t="s">
        <v>327</v>
      </c>
    </row>
    <row r="86" spans="1:6" ht="20.149999999999999" customHeight="1" x14ac:dyDescent="0.35">
      <c r="B86" s="103"/>
      <c r="C86" s="91"/>
      <c r="D86" s="110" t="s">
        <v>328</v>
      </c>
    </row>
    <row r="87" spans="1:6" ht="30.65" customHeight="1" x14ac:dyDescent="0.35">
      <c r="B87" s="103"/>
      <c r="C87" s="91"/>
      <c r="D87" s="104" t="str">
        <f>Budget_par_Artiste!F14&amp;" ("&amp;Budget_par_Artiste!H19&amp;" "&amp;Budget_par_Artiste!J19&amp;" "&amp;Budget_par_Artiste!L19&amp;" "&amp;Budget_par_Artiste!N19&amp;" "&amp;Budget_par_Artiste!P19&amp;")"</f>
        <v xml:space="preserve"> (    )</v>
      </c>
    </row>
    <row r="88" spans="1:6" ht="30.65" customHeight="1" x14ac:dyDescent="0.35">
      <c r="D88" s="105" t="str">
        <f>IF(Budget_par_Artiste!AB14="","",Budget_par_Artiste!AB14&amp;" ("&amp;Budget_par_Artiste!AD19&amp;" "&amp;Budget_par_Artiste!AF19&amp;" "&amp;Budget_par_Artiste!AH19&amp;" "&amp;Budget_par_Artiste!AJ19&amp;" "&amp;Budget_par_Artiste!AL19&amp;")")</f>
        <v/>
      </c>
    </row>
    <row r="89" spans="1:6" ht="30.65" customHeight="1" x14ac:dyDescent="0.35">
      <c r="D89" s="105" t="str">
        <f>IF(Budget_par_Artiste!AX14="","",Budget_par_Artiste!AX14&amp;" ("&amp;Budget_par_Artiste!AZ19&amp;" "&amp;Budget_par_Artiste!BB19&amp;" "&amp;Budget_par_Artiste!BD19&amp;" "&amp;Budget_par_Artiste!BF19&amp;" "&amp;Budget_par_Artiste!BH19&amp;")")</f>
        <v/>
      </c>
    </row>
    <row r="90" spans="1:6" ht="30.65" customHeight="1" x14ac:dyDescent="0.35">
      <c r="A90" s="130" t="s">
        <v>329</v>
      </c>
      <c r="D90" s="105" t="str">
        <f>IF(Budget_par_Artiste!BT14="","",Budget_par_Artiste!BT14&amp;" ("&amp;Budget_par_Artiste!BV19&amp;" "&amp;Budget_par_Artiste!BX19&amp;" "&amp;Budget_par_Artiste!BZ19&amp;" "&amp;Budget_par_Artiste!CB19&amp;" "&amp;Budget_par_Artiste!CD19&amp;")")</f>
        <v/>
      </c>
    </row>
    <row r="91" spans="1:6" ht="30.65" customHeight="1" x14ac:dyDescent="0.35">
      <c r="A91" s="69" t="s">
        <v>330</v>
      </c>
      <c r="B91" s="66" t="str">
        <f>Formulaire_Demande!F31&amp;" "&amp;Formulaire_Demande!F32</f>
        <v xml:space="preserve"> </v>
      </c>
      <c r="D91" s="105" t="str">
        <f>IF(Budget_par_Artiste!CP14="","",Budget_par_Artiste!CP14&amp;" ("&amp;Budget_par_Artiste!CR19&amp;" "&amp;Budget_par_Artiste!CT19&amp;" "&amp;Budget_par_Artiste!CV19&amp;" "&amp;Budget_par_Artiste!CX19&amp;" "&amp;Budget_par_Artiste!CZ19&amp;")")</f>
        <v/>
      </c>
      <c r="E91" s="89"/>
    </row>
    <row r="92" spans="1:6" ht="30.65" customHeight="1" x14ac:dyDescent="0.35">
      <c r="A92" s="71" t="s">
        <v>331</v>
      </c>
      <c r="B92" s="66">
        <f>Formulaire_Demande!F33</f>
        <v>0</v>
      </c>
      <c r="D92" s="105" t="str">
        <f>IF(Budget_par_Artiste!DL14="","",Budget_par_Artiste!DL14&amp;" ("&amp;Budget_par_Artiste!DN19&amp;" "&amp;Budget_par_Artiste!DP19&amp;" "&amp;Budget_par_Artiste!DR19&amp;" "&amp;Budget_par_Artiste!DT19&amp;" "&amp;Budget_par_Artiste!DV19&amp;")")</f>
        <v/>
      </c>
    </row>
    <row r="93" spans="1:6" ht="30.65" customHeight="1" x14ac:dyDescent="0.35">
      <c r="A93" s="71" t="s">
        <v>332</v>
      </c>
      <c r="B93" s="66">
        <f>Formulaire_Demande!F35</f>
        <v>0</v>
      </c>
      <c r="D93" s="105" t="str">
        <f>IF(Budget_par_Artiste!EH14="","",Budget_par_Artiste!EH14&amp;" ("&amp;Budget_par_Artiste!EJ19&amp;" "&amp;Budget_par_Artiste!EL19&amp;" "&amp;Budget_par_Artiste!EN19&amp;" "&amp;Budget_par_Artiste!EP19&amp;" "&amp;Budget_par_Artiste!ER19&amp;")")</f>
        <v/>
      </c>
    </row>
    <row r="94" spans="1:6" ht="30.65" customHeight="1" x14ac:dyDescent="0.35">
      <c r="A94" s="71" t="s">
        <v>333</v>
      </c>
      <c r="B94" s="66" t="str">
        <f>Formulaire_Demande!F40&amp;" "&amp;Formulaire_Demande!F41</f>
        <v xml:space="preserve"> </v>
      </c>
      <c r="D94" s="105" t="str">
        <f>IF(Budget_par_Artiste!FD14="","",Budget_par_Artiste!FD14&amp;" ("&amp;Budget_par_Artiste!FF19&amp;" "&amp;Budget_par_Artiste!FH19&amp;" "&amp;Budget_par_Artiste!FJ19&amp;" "&amp;Budget_par_Artiste!FL19&amp;" "&amp;Budget_par_Artiste!FN19&amp;")")</f>
        <v/>
      </c>
    </row>
    <row r="95" spans="1:6" ht="30.65" customHeight="1" x14ac:dyDescent="0.35">
      <c r="A95" s="71" t="s">
        <v>29</v>
      </c>
      <c r="B95" s="66">
        <f>Formulaire_Demande!F42</f>
        <v>0</v>
      </c>
      <c r="D95" s="105" t="str">
        <f>IF(Budget_par_Artiste!FZ14="","",Budget_par_Artiste!FZ14&amp;" ("&amp;Budget_par_Artiste!GB19&amp;" "&amp;Budget_par_Artiste!GD19&amp;" "&amp;Budget_par_Artiste!GF19&amp;" "&amp;Budget_par_Artiste!GH19&amp;" "&amp;Budget_par_Artiste!GJ19&amp;")")</f>
        <v/>
      </c>
    </row>
    <row r="96" spans="1:6" ht="30.65" customHeight="1" x14ac:dyDescent="0.35">
      <c r="A96" s="71" t="s">
        <v>31</v>
      </c>
      <c r="B96" s="66">
        <f>Formulaire_Demande!F44</f>
        <v>0</v>
      </c>
      <c r="D96" s="106" t="str">
        <f>IF(Budget_par_Artiste!GV14="","",Budget_par_Artiste!GV14&amp;" ("&amp;Budget_par_Artiste!GX19&amp;" "&amp;Budget_par_Artiste!GZ19&amp;" "&amp;Budget_par_Artiste!HB19&amp;" "&amp;Budget_par_Artiste!HD19&amp;" "&amp;Budget_par_Artiste!HF19&amp;")")</f>
        <v/>
      </c>
    </row>
    <row r="97" spans="1:6" ht="22" customHeight="1" x14ac:dyDescent="0.35">
      <c r="C97" s="86"/>
      <c r="D97" s="84"/>
    </row>
    <row r="101" spans="1:6" ht="67" customHeight="1" x14ac:dyDescent="0.35">
      <c r="A101" s="57"/>
      <c r="B101" s="93"/>
    </row>
    <row r="103" spans="1:6" x14ac:dyDescent="0.35">
      <c r="A103" s="107"/>
      <c r="B103" s="108"/>
      <c r="C103" s="107"/>
      <c r="D103" s="107"/>
      <c r="E103" s="109"/>
      <c r="F103" s="109"/>
    </row>
  </sheetData>
  <sheetProtection algorithmName="SHA-512" hashValue="bRiDDlLxyycsfQKUgLOpsMutYTgUSzWOSGnX8NvGq6fJV0tP9EDbuvApLnyi2duUVQAkHkRlGtZesjA9/8IciQ==" saltValue="zjcSXkVBGxQGisomckg8mg==" spinCount="100000" sheet="1" objects="1" scenarios="1" formatRows="0"/>
  <mergeCells count="4">
    <mergeCell ref="D1:E1"/>
    <mergeCell ref="E16:E17"/>
    <mergeCell ref="F16:F17"/>
    <mergeCell ref="G16:G17"/>
  </mergeCells>
  <phoneticPr fontId="57" type="noConversion"/>
  <conditionalFormatting sqref="B25">
    <cfRule type="cellIs" dxfId="2" priority="3" operator="lessThan">
      <formula>0.3</formula>
    </cfRule>
  </conditionalFormatting>
  <conditionalFormatting sqref="B26">
    <cfRule type="cellIs" dxfId="1" priority="1" operator="greaterThan">
      <formula>0.7</formula>
    </cfRule>
  </conditionalFormatting>
  <conditionalFormatting sqref="D25">
    <cfRule type="containsText" dxfId="0" priority="2" operator="containsText" text="Non concordance du total Financement">
      <formula>NOT(ISERROR(SEARCH("Non concordance du total Financement",D25)))</formula>
    </cfRule>
  </conditionalFormatting>
  <dataValidations count="1">
    <dataValidation allowBlank="1" showInputMessage="1" showErrorMessage="1" prompt="oui / non" sqref="E2:E5" xr:uid="{E9E98C03-9E65-4712-985D-D0BBBB0660EF}"/>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Oui / Non" xr:uid="{7BDDBF63-51D3-455F-A616-EC30B2186202}">
          <x14:formula1>
            <xm:f>Paramètres!$A$2:$A$3</xm:f>
          </x14:formula1>
          <xm:sqref>B13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DEDCA-FBBB-4957-ACBB-7D45345A8245}">
  <sheetPr codeName="Feuil8">
    <tabColor theme="3" tint="0.59999389629810485"/>
  </sheetPr>
  <dimension ref="A1:D27"/>
  <sheetViews>
    <sheetView workbookViewId="0"/>
  </sheetViews>
  <sheetFormatPr baseColWidth="10" defaultColWidth="10.81640625" defaultRowHeight="14" x14ac:dyDescent="0.3"/>
  <cols>
    <col min="1" max="1" width="10.81640625" style="2"/>
    <col min="2" max="2" width="29" style="1" customWidth="1"/>
    <col min="3" max="3" width="26.26953125" style="2" customWidth="1"/>
    <col min="4" max="4" width="10.81640625" style="1"/>
    <col min="5" max="5" width="17.7265625" style="1" bestFit="1" customWidth="1"/>
    <col min="6" max="16384" width="10.81640625" style="1"/>
  </cols>
  <sheetData>
    <row r="1" spans="1:4" s="5" customFormat="1" ht="14.5" x14ac:dyDescent="0.35">
      <c r="A1" s="4" t="s">
        <v>334</v>
      </c>
      <c r="B1" s="4" t="s">
        <v>335</v>
      </c>
      <c r="C1" s="6" t="s">
        <v>336</v>
      </c>
      <c r="D1" s="1" t="s">
        <v>337</v>
      </c>
    </row>
    <row r="2" spans="1:4" ht="14.5" x14ac:dyDescent="0.35">
      <c r="A2" s="2" t="s">
        <v>338</v>
      </c>
      <c r="B2" s="41" t="s">
        <v>339</v>
      </c>
      <c r="C2" s="7" t="s">
        <v>340</v>
      </c>
      <c r="D2" s="1" t="s">
        <v>341</v>
      </c>
    </row>
    <row r="3" spans="1:4" ht="31" x14ac:dyDescent="0.35">
      <c r="A3" s="2" t="s">
        <v>342</v>
      </c>
      <c r="B3" s="42" t="s">
        <v>343</v>
      </c>
      <c r="C3" s="7" t="s">
        <v>344</v>
      </c>
    </row>
    <row r="4" spans="1:4" ht="14.5" x14ac:dyDescent="0.35">
      <c r="C4" s="7" t="s">
        <v>345</v>
      </c>
    </row>
    <row r="5" spans="1:4" ht="14.5" x14ac:dyDescent="0.35">
      <c r="C5" s="7" t="s">
        <v>346</v>
      </c>
    </row>
    <row r="6" spans="1:4" ht="14.5" x14ac:dyDescent="0.35">
      <c r="C6" s="7"/>
    </row>
    <row r="7" spans="1:4" ht="14.5" x14ac:dyDescent="0.35">
      <c r="C7" s="7"/>
    </row>
    <row r="8" spans="1:4" ht="14.5" x14ac:dyDescent="0.35">
      <c r="C8" s="7"/>
    </row>
    <row r="9" spans="1:4" ht="14.5" x14ac:dyDescent="0.35">
      <c r="C9" s="7"/>
    </row>
    <row r="10" spans="1:4" ht="14.5" x14ac:dyDescent="0.35">
      <c r="C10" s="7"/>
    </row>
    <row r="11" spans="1:4" ht="14.5" x14ac:dyDescent="0.35">
      <c r="C11" s="7"/>
    </row>
    <row r="12" spans="1:4" ht="14.5" x14ac:dyDescent="0.35">
      <c r="C12" s="7"/>
    </row>
    <row r="27" ht="78.650000000000006" customHeight="1" x14ac:dyDescent="0.3"/>
  </sheetData>
  <sheetProtection algorithmName="SHA-512" hashValue="mEqAJCq1/LuCkWc5pZBvS4R75yZFsGf4CsjdrM6yYye1xKPQO13zovfx06W8bz3jiB6fmBaavRvg1IZArz8H4Q==" saltValue="N+DjAqb9Diu8A5yhJUS0W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dcd97b2-3a87-4ee8-8b6e-5e41db86283d" xsi:nil="true"/>
    <lcf76f155ced4ddcb4097134ff3c332f xmlns="63c2e914-cff8-4205-9eb2-3224d1562b4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B3A9BA99BDB45B2ACF3DFFE2E5217" ma:contentTypeVersion="18" ma:contentTypeDescription="Crée un document." ma:contentTypeScope="" ma:versionID="ec3c72fd8fbf6254358980c11c45ada7">
  <xsd:schema xmlns:xsd="http://www.w3.org/2001/XMLSchema" xmlns:xs="http://www.w3.org/2001/XMLSchema" xmlns:p="http://schemas.microsoft.com/office/2006/metadata/properties" xmlns:ns1="http://schemas.microsoft.com/sharepoint/v3" xmlns:ns2="63c2e914-cff8-4205-9eb2-3224d1562b4b" xmlns:ns3="8dcd97b2-3a87-4ee8-8b6e-5e41db86283d" targetNamespace="http://schemas.microsoft.com/office/2006/metadata/properties" ma:root="true" ma:fieldsID="02ba75b6f3719d50efe42e153a4d0cad" ns1:_="" ns2:_="" ns3:_="">
    <xsd:import namespace="http://schemas.microsoft.com/sharepoint/v3"/>
    <xsd:import namespace="63c2e914-cff8-4205-9eb2-3224d1562b4b"/>
    <xsd:import namespace="8dcd97b2-3a87-4ee8-8b6e-5e41db8628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c2e914-cff8-4205-9eb2-3224d1562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cd97b2-3a87-4ee8-8b6e-5e41db86283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74d4abae-6d74-4081-9a5f-b4a878743d5f}" ma:internalName="TaxCatchAll" ma:showField="CatchAllData" ma:web="8dcd97b2-3a87-4ee8-8b6e-5e41db862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003E9B-2C02-49AC-897A-6F17C71B062B}">
  <ds:schemaRefs>
    <ds:schemaRef ds:uri="http://schemas.microsoft.com/sharepoint/v3/contenttype/forms"/>
  </ds:schemaRefs>
</ds:datastoreItem>
</file>

<file path=customXml/itemProps2.xml><?xml version="1.0" encoding="utf-8"?>
<ds:datastoreItem xmlns:ds="http://schemas.openxmlformats.org/officeDocument/2006/customXml" ds:itemID="{BDADFF25-E2CF-4603-B6E9-B4544ABA8D5F}">
  <ds:schemaRefs>
    <ds:schemaRef ds:uri="http://schemas.microsoft.com/office/2006/metadata/properties"/>
    <ds:schemaRef ds:uri="http://schemas.microsoft.com/office/infopath/2007/PartnerControls"/>
    <ds:schemaRef ds:uri="http://schemas.microsoft.com/sharepoint/v3"/>
    <ds:schemaRef ds:uri="8dcd97b2-3a87-4ee8-8b6e-5e41db86283d"/>
    <ds:schemaRef ds:uri="63c2e914-cff8-4205-9eb2-3224d1562b4b"/>
  </ds:schemaRefs>
</ds:datastoreItem>
</file>

<file path=customXml/itemProps3.xml><?xml version="1.0" encoding="utf-8"?>
<ds:datastoreItem xmlns:ds="http://schemas.openxmlformats.org/officeDocument/2006/customXml" ds:itemID="{1FB35D52-2091-4B70-8F07-1C791F52E4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c2e914-cff8-4205-9eb2-3224d1562b4b"/>
    <ds:schemaRef ds:uri="8dcd97b2-3a87-4ee8-8b6e-5e41db862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Formulaire_Demande</vt:lpstr>
      <vt:lpstr>Fiche_Artiste</vt:lpstr>
      <vt:lpstr>Budget_par_Artiste</vt:lpstr>
      <vt:lpstr>Rapport_Final</vt:lpstr>
      <vt:lpstr>Data_Tableau_Comité</vt:lpstr>
      <vt:lpstr>Paramètres</vt:lpstr>
      <vt:lpstr>Budget_par_Artiste!Zone_d_impression</vt:lpstr>
      <vt:lpstr>Formulaire_Demande!Zone_d_impression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Verger, Marlène</dc:creator>
  <cp:keywords/>
  <dc:description/>
  <cp:lastModifiedBy>Verger, Marlène</cp:lastModifiedBy>
  <cp:revision/>
  <dcterms:created xsi:type="dcterms:W3CDTF">2022-02-15T19:36:43Z</dcterms:created>
  <dcterms:modified xsi:type="dcterms:W3CDTF">2024-01-19T18:47:41Z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0x010100146B3A9BA99BDB45B2ACF3DFFE2E5217</vt:lpwstr>
  </property>
  <property fmtid="{D5CDD505-2E9C-101B-9397-08002B2CF9AE}" pid="3" name="MediaServiceImageTags">
    <vt:lpwstr/>
  </property>
</Properties>
</file>