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Multidomaines\Programme d'aide aux événements culturels\"/>
    </mc:Choice>
  </mc:AlternateContent>
  <xr:revisionPtr revIDLastSave="0" documentId="13_ncr:1_{707B3E8C-4F6B-48C5-BF78-24CB24D6D5AA}" xr6:coauthVersionLast="47" xr6:coauthVersionMax="47" xr10:uidLastSave="{00000000-0000-0000-0000-000000000000}"/>
  <bookViews>
    <workbookView xWindow="-108" yWindow="-108" windowWidth="20376" windowHeight="12216" firstSheet="1" activeTab="1" xr2:uid="{07D8C461-6844-4F4A-9ABA-B09DE762D60A}"/>
  </bookViews>
  <sheets>
    <sheet name="Menu déroulant" sheetId="7" state="hidden" r:id="rId1"/>
    <sheet name="Structure organisationnelle" sheetId="14" r:id="rId2"/>
    <sheet name="Gouvernance" sheetId="13" r:id="rId3"/>
    <sheet name="Lieux, sites et scènes" sheetId="2" r:id="rId4"/>
    <sheet name="Revenus Gala" sheetId="10" r:id="rId5"/>
    <sheet name="Dépenses Gala" sheetId="15" r:id="rId6"/>
    <sheet name="Dépenses" sheetId="12" state="hidden" r:id="rId7"/>
    <sheet name="Prix et activités" sheetId="11" r:id="rId8"/>
  </sheets>
  <externalReferences>
    <externalReference r:id="rId9"/>
    <externalReference r:id="rId10"/>
  </externalReferences>
  <definedNames>
    <definedName name="Format">[1]Feuil3!$E$2:$E$7</definedName>
    <definedName name="Type">[1]Feuil3!$F$2:$F$7</definedName>
    <definedName name="Utilisation">[2]Feuil3!$G$2:$G$9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0" i="15" l="1"/>
  <c r="K22" i="15"/>
  <c r="H22" i="15"/>
  <c r="H80" i="15"/>
  <c r="L80" i="15"/>
  <c r="I80" i="15"/>
  <c r="F80" i="15"/>
  <c r="E80" i="15"/>
  <c r="K70" i="15"/>
  <c r="H70" i="15"/>
  <c r="E70" i="15"/>
  <c r="L66" i="15" s="1"/>
  <c r="L64" i="15"/>
  <c r="L61" i="15"/>
  <c r="I69" i="15"/>
  <c r="I68" i="15"/>
  <c r="I65" i="15"/>
  <c r="I61" i="15"/>
  <c r="I60" i="15"/>
  <c r="F69" i="15"/>
  <c r="F65" i="15"/>
  <c r="F64" i="15"/>
  <c r="F61" i="15"/>
  <c r="K55" i="15"/>
  <c r="L52" i="15"/>
  <c r="L48" i="15"/>
  <c r="L47" i="15"/>
  <c r="L44" i="15"/>
  <c r="L40" i="15"/>
  <c r="L39" i="15"/>
  <c r="I53" i="15"/>
  <c r="I49" i="15"/>
  <c r="I48" i="15"/>
  <c r="I45" i="15"/>
  <c r="I41" i="15"/>
  <c r="I40" i="15"/>
  <c r="H55" i="15"/>
  <c r="I38" i="15"/>
  <c r="F51" i="15"/>
  <c r="F50" i="15"/>
  <c r="F47" i="15"/>
  <c r="F43" i="15"/>
  <c r="F42" i="15"/>
  <c r="F39" i="15"/>
  <c r="E55" i="15"/>
  <c r="F38" i="15" s="1"/>
  <c r="K35" i="15"/>
  <c r="L34" i="15"/>
  <c r="L33" i="15"/>
  <c r="L30" i="15"/>
  <c r="L26" i="15"/>
  <c r="L25" i="15"/>
  <c r="I32" i="15"/>
  <c r="I28" i="15"/>
  <c r="I27" i="15"/>
  <c r="H35" i="15"/>
  <c r="I25" i="15"/>
  <c r="E35" i="15"/>
  <c r="F34" i="15" s="1"/>
  <c r="F30" i="15"/>
  <c r="F29" i="15"/>
  <c r="F28" i="15"/>
  <c r="F25" i="15"/>
  <c r="E22" i="15"/>
  <c r="L15" i="15" s="1"/>
  <c r="I14" i="15" l="1"/>
  <c r="L20" i="15"/>
  <c r="I11" i="15"/>
  <c r="L16" i="15"/>
  <c r="F16" i="15"/>
  <c r="I12" i="15"/>
  <c r="I20" i="15"/>
  <c r="L17" i="15"/>
  <c r="F26" i="15"/>
  <c r="F35" i="15" s="1"/>
  <c r="I33" i="15"/>
  <c r="L31" i="15"/>
  <c r="F40" i="15"/>
  <c r="F55" i="15" s="1"/>
  <c r="F48" i="15"/>
  <c r="I46" i="15"/>
  <c r="I54" i="15"/>
  <c r="L45" i="15"/>
  <c r="L53" i="15"/>
  <c r="F62" i="15"/>
  <c r="I58" i="15"/>
  <c r="I70" i="15" s="1"/>
  <c r="I66" i="15"/>
  <c r="L62" i="15"/>
  <c r="L11" i="15"/>
  <c r="F11" i="15"/>
  <c r="L12" i="15"/>
  <c r="F15" i="15"/>
  <c r="I19" i="15"/>
  <c r="F17" i="15"/>
  <c r="I13" i="15"/>
  <c r="I21" i="15"/>
  <c r="L18" i="15"/>
  <c r="F27" i="15"/>
  <c r="I26" i="15"/>
  <c r="I34" i="15"/>
  <c r="L32" i="15"/>
  <c r="F41" i="15"/>
  <c r="F49" i="15"/>
  <c r="I39" i="15"/>
  <c r="I47" i="15"/>
  <c r="L38" i="15"/>
  <c r="L46" i="15"/>
  <c r="L54" i="15"/>
  <c r="F63" i="15"/>
  <c r="I59" i="15"/>
  <c r="I67" i="15"/>
  <c r="L63" i="15"/>
  <c r="F12" i="15"/>
  <c r="F20" i="15"/>
  <c r="I16" i="15"/>
  <c r="L13" i="15"/>
  <c r="L21" i="15"/>
  <c r="I29" i="15"/>
  <c r="L27" i="15"/>
  <c r="L35" i="15" s="1"/>
  <c r="F44" i="15"/>
  <c r="F52" i="15"/>
  <c r="I42" i="15"/>
  <c r="I50" i="15"/>
  <c r="L41" i="15"/>
  <c r="L49" i="15"/>
  <c r="F58" i="15"/>
  <c r="F70" i="15" s="1"/>
  <c r="F66" i="15"/>
  <c r="I62" i="15"/>
  <c r="L58" i="15"/>
  <c r="L67" i="15"/>
  <c r="F18" i="15"/>
  <c r="I15" i="15"/>
  <c r="F13" i="15"/>
  <c r="F21" i="15"/>
  <c r="I17" i="15"/>
  <c r="L14" i="15"/>
  <c r="I30" i="15"/>
  <c r="L28" i="15"/>
  <c r="F45" i="15"/>
  <c r="F53" i="15"/>
  <c r="I43" i="15"/>
  <c r="I51" i="15"/>
  <c r="L42" i="15"/>
  <c r="L50" i="15"/>
  <c r="F59" i="15"/>
  <c r="F67" i="15"/>
  <c r="I63" i="15"/>
  <c r="L59" i="15"/>
  <c r="L68" i="15"/>
  <c r="L19" i="15"/>
  <c r="F19" i="15"/>
  <c r="L65" i="15"/>
  <c r="F14" i="15"/>
  <c r="I18" i="15"/>
  <c r="I31" i="15"/>
  <c r="L29" i="15"/>
  <c r="F46" i="15"/>
  <c r="F54" i="15"/>
  <c r="I44" i="15"/>
  <c r="I52" i="15"/>
  <c r="L43" i="15"/>
  <c r="L51" i="15"/>
  <c r="F60" i="15"/>
  <c r="F68" i="15"/>
  <c r="I64" i="15"/>
  <c r="L60" i="15"/>
  <c r="L69" i="15"/>
  <c r="F31" i="15"/>
  <c r="F32" i="15"/>
  <c r="F33" i="15"/>
  <c r="I55" i="15" l="1"/>
  <c r="I22" i="15"/>
  <c r="I35" i="15"/>
  <c r="L55" i="15"/>
  <c r="F22" i="15"/>
  <c r="L70" i="15"/>
  <c r="L22" i="15"/>
  <c r="K78" i="15" l="1"/>
  <c r="H78" i="15"/>
  <c r="E78" i="15"/>
  <c r="L77" i="15" l="1"/>
  <c r="I74" i="15"/>
  <c r="L76" i="15"/>
  <c r="I73" i="15"/>
  <c r="L75" i="15"/>
  <c r="F77" i="15"/>
  <c r="L74" i="15"/>
  <c r="F76" i="15"/>
  <c r="L73" i="15"/>
  <c r="F75" i="15"/>
  <c r="I77" i="15"/>
  <c r="F74" i="15"/>
  <c r="I76" i="15"/>
  <c r="F73" i="15"/>
  <c r="F78" i="15" s="1"/>
  <c r="I75" i="15"/>
  <c r="S111" i="12"/>
  <c r="S109" i="12"/>
  <c r="R109" i="12"/>
  <c r="Q109" i="12"/>
  <c r="O109" i="12"/>
  <c r="N109" i="12"/>
  <c r="M109" i="12"/>
  <c r="K109" i="12"/>
  <c r="J109" i="12"/>
  <c r="G109" i="12"/>
  <c r="S100" i="12"/>
  <c r="R100" i="12"/>
  <c r="Q100" i="12"/>
  <c r="O100" i="12"/>
  <c r="N100" i="12"/>
  <c r="M100" i="12"/>
  <c r="K100" i="12"/>
  <c r="J100" i="12"/>
  <c r="G100" i="12"/>
  <c r="H88" i="12"/>
  <c r="S85" i="12"/>
  <c r="R85" i="12"/>
  <c r="Q85" i="12"/>
  <c r="O85" i="12"/>
  <c r="N85" i="12"/>
  <c r="M85" i="12"/>
  <c r="K85" i="12"/>
  <c r="J85" i="12"/>
  <c r="G85" i="12"/>
  <c r="S72" i="12"/>
  <c r="R72" i="12"/>
  <c r="Q72" i="12"/>
  <c r="O72" i="12"/>
  <c r="N72" i="12"/>
  <c r="N111" i="12" s="1"/>
  <c r="M72" i="12"/>
  <c r="K72" i="12"/>
  <c r="J72" i="12"/>
  <c r="G72" i="12"/>
  <c r="S53" i="12"/>
  <c r="R53" i="12"/>
  <c r="Q53" i="12"/>
  <c r="O53" i="12"/>
  <c r="O111" i="12" s="1"/>
  <c r="N53" i="12"/>
  <c r="M53" i="12"/>
  <c r="K53" i="12"/>
  <c r="J53" i="12"/>
  <c r="G53" i="12"/>
  <c r="S35" i="12"/>
  <c r="R35" i="12"/>
  <c r="Q35" i="12"/>
  <c r="Q111" i="12" s="1"/>
  <c r="O35" i="12"/>
  <c r="N35" i="12"/>
  <c r="M35" i="12"/>
  <c r="K35" i="12"/>
  <c r="K111" i="12" s="1"/>
  <c r="J35" i="12"/>
  <c r="G35" i="12"/>
  <c r="H27" i="10"/>
  <c r="H26" i="10"/>
  <c r="H25" i="10"/>
  <c r="H24" i="10"/>
  <c r="H23" i="10"/>
  <c r="H22" i="10"/>
  <c r="H21" i="10"/>
  <c r="H20" i="10"/>
  <c r="H19" i="10"/>
  <c r="H18" i="10"/>
  <c r="H17" i="10"/>
  <c r="H29" i="12"/>
  <c r="H27" i="12"/>
  <c r="H26" i="12"/>
  <c r="H25" i="12"/>
  <c r="H24" i="12"/>
  <c r="H22" i="12"/>
  <c r="H18" i="12"/>
  <c r="Q114" i="10"/>
  <c r="P114" i="10"/>
  <c r="N114" i="10"/>
  <c r="M114" i="10"/>
  <c r="K114" i="10"/>
  <c r="J114" i="10"/>
  <c r="H114" i="10"/>
  <c r="G114" i="10"/>
  <c r="Q99" i="10"/>
  <c r="Q115" i="10" s="1"/>
  <c r="P99" i="10"/>
  <c r="P115" i="10" s="1"/>
  <c r="N99" i="10"/>
  <c r="N115" i="10" s="1"/>
  <c r="M99" i="10"/>
  <c r="K99" i="10"/>
  <c r="J99" i="10"/>
  <c r="H99" i="10"/>
  <c r="H115" i="10" s="1"/>
  <c r="G99" i="10"/>
  <c r="Q88" i="10"/>
  <c r="P88" i="10"/>
  <c r="N88" i="10"/>
  <c r="M88" i="10"/>
  <c r="K88" i="10"/>
  <c r="J88" i="10"/>
  <c r="H88" i="10"/>
  <c r="G88" i="10"/>
  <c r="Q79" i="10"/>
  <c r="P79" i="10"/>
  <c r="N79" i="10"/>
  <c r="M79" i="10"/>
  <c r="K79" i="10"/>
  <c r="J79" i="10"/>
  <c r="H79" i="10"/>
  <c r="G79" i="10"/>
  <c r="Q70" i="10"/>
  <c r="Q89" i="10" s="1"/>
  <c r="P70" i="10"/>
  <c r="P89" i="10" s="1"/>
  <c r="N70" i="10"/>
  <c r="N89" i="10" s="1"/>
  <c r="M70" i="10"/>
  <c r="M89" i="10" s="1"/>
  <c r="K70" i="10"/>
  <c r="J70" i="10"/>
  <c r="H70" i="10"/>
  <c r="H89" i="10" s="1"/>
  <c r="G70" i="10"/>
  <c r="Q60" i="10"/>
  <c r="P60" i="10"/>
  <c r="N60" i="10"/>
  <c r="M60" i="10"/>
  <c r="K60" i="10"/>
  <c r="J60" i="10"/>
  <c r="H60" i="10"/>
  <c r="G60" i="10"/>
  <c r="Q49" i="10"/>
  <c r="P49" i="10"/>
  <c r="N49" i="10"/>
  <c r="M49" i="10"/>
  <c r="K49" i="10"/>
  <c r="J49" i="10"/>
  <c r="H49" i="10"/>
  <c r="G49" i="10"/>
  <c r="Q29" i="10"/>
  <c r="Q61" i="10" s="1"/>
  <c r="P29" i="10"/>
  <c r="P61" i="10" s="1"/>
  <c r="P117" i="10" s="1"/>
  <c r="Q112" i="12" s="1"/>
  <c r="N29" i="10"/>
  <c r="N61" i="10" s="1"/>
  <c r="N117" i="10" s="1"/>
  <c r="N112" i="12" s="1"/>
  <c r="M29" i="10"/>
  <c r="M61" i="10" s="1"/>
  <c r="K29" i="10"/>
  <c r="K61" i="10" s="1"/>
  <c r="J29" i="10"/>
  <c r="J61" i="10" s="1"/>
  <c r="G29" i="10"/>
  <c r="H108" i="12"/>
  <c r="H107" i="12"/>
  <c r="H106" i="12"/>
  <c r="H105" i="12"/>
  <c r="H104" i="12"/>
  <c r="H99" i="12"/>
  <c r="H98" i="12"/>
  <c r="H97" i="12"/>
  <c r="H96" i="12"/>
  <c r="H95" i="12"/>
  <c r="H94" i="12"/>
  <c r="H93" i="12"/>
  <c r="H92" i="12"/>
  <c r="H91" i="12"/>
  <c r="H90" i="12"/>
  <c r="H89" i="12"/>
  <c r="H100" i="12" s="1"/>
  <c r="H84" i="12"/>
  <c r="H83" i="12"/>
  <c r="H82" i="12"/>
  <c r="H81" i="12"/>
  <c r="H80" i="12"/>
  <c r="H79" i="12"/>
  <c r="H78" i="12"/>
  <c r="H77" i="12"/>
  <c r="H76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4" i="12"/>
  <c r="H33" i="12"/>
  <c r="H32" i="12"/>
  <c r="H31" i="12"/>
  <c r="H30" i="12"/>
  <c r="H28" i="12"/>
  <c r="H23" i="12"/>
  <c r="H21" i="12"/>
  <c r="H20" i="12"/>
  <c r="H19" i="12"/>
  <c r="H17" i="12"/>
  <c r="M115" i="10" l="1"/>
  <c r="M117" i="10" s="1"/>
  <c r="M112" i="12" s="1"/>
  <c r="K115" i="10"/>
  <c r="K89" i="10"/>
  <c r="K117" i="10" s="1"/>
  <c r="K112" i="12" s="1"/>
  <c r="J89" i="10"/>
  <c r="J115" i="10"/>
  <c r="G89" i="10"/>
  <c r="G115" i="10"/>
  <c r="I78" i="15"/>
  <c r="L78" i="15"/>
  <c r="R111" i="12"/>
  <c r="G111" i="12"/>
  <c r="J111" i="12"/>
  <c r="M111" i="12"/>
  <c r="H53" i="12"/>
  <c r="H75" i="12"/>
  <c r="H85" i="12" s="1"/>
  <c r="Q117" i="10"/>
  <c r="R112" i="12" s="1"/>
  <c r="G61" i="10"/>
  <c r="H29" i="10"/>
  <c r="H61" i="10" s="1"/>
  <c r="H117" i="10" s="1"/>
  <c r="H112" i="12" s="1"/>
  <c r="H103" i="12"/>
  <c r="H109" i="12" s="1"/>
  <c r="H16" i="12"/>
  <c r="H35" i="12" s="1"/>
  <c r="J117" i="10" l="1"/>
  <c r="J112" i="12" s="1"/>
  <c r="G117" i="10"/>
  <c r="G112" i="12" s="1"/>
  <c r="G114" i="12" s="1"/>
  <c r="H56" i="12"/>
  <c r="H72" i="12" s="1"/>
  <c r="H111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Lamy, Christian</author>
  </authors>
  <commentList>
    <comment ref="B10" authorId="0" shapeId="0" xr:uid="{3F79506C-73B4-4C7E-83D1-D43001739DE6}">
      <text>
        <r>
          <rPr>
            <sz val="9"/>
            <color indexed="81"/>
            <rFont val="Tahoma"/>
            <family val="2"/>
          </rPr>
          <t xml:space="preserve">Cette section inclut les :
- salaires et les charges sociales, les avantages sociaux des employés pour la portion associée à ce poste budgétaire;
- honoraires professionnels, les contrats de gestion, d’organisation ou de coordination de firme externe;
- frais d’études de provenance et d’achalandage, ou de retombées économiques;
- frais de fonctionnement, des fournitures de bureau, de téléphonie ou d’informatique;
- frais financiers (ex. : intérêts sur emprunt, tenue de livres, créances douteuses);
- cotisations ou frais d’adhésion à une association.
Cette section exclut :
- l’amortissement, qui doit être présenté à la section « Autres dépenses »;
- la portion des salaires octroyés aux autres postes budgétaires (promotion/marketing/communication, programmation et production).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0" shapeId="0" xr:uid="{246221C9-F804-4EAC-82ED-DB42DE535260}">
      <text>
        <r>
          <rPr>
            <sz val="9"/>
            <color indexed="81"/>
            <rFont val="Tahoma"/>
            <family val="2"/>
          </rPr>
          <t xml:space="preserve">PRODUCTION
Cette section inclut les :
- salaires et charges sociales, avantages sociaux des employés pour la portion associée à ce poste budgétaire;
- améliorations du site (ex. : coûts d’aménagement temporaire, d’entretien, de réparation, de signalisation);
- services techniques (ex. : son, éclairage, services sanitaires, chronométrage, installations diverses);
- services de sécurité (ex. : personnel, accessoires)
- coûts des produits destinés à la revente (ex. : aliments, boissons, articles promotionnels).
</t>
        </r>
      </text>
    </comment>
    <comment ref="B57" authorId="0" shapeId="0" xr:uid="{532623A1-055E-41B9-8877-B8BD16ECDFBF}">
      <text>
        <r>
          <rPr>
            <b/>
            <sz val="9"/>
            <color indexed="81"/>
            <rFont val="Tahoma"/>
            <family val="2"/>
          </rPr>
          <t xml:space="preserve">Cette section doit faire état de l’ensemble des dépenses liées à la promotion, au marketing, ainsi qu’aux actions de communication visant à faire connaître le festival ou l’événement.
Elle inclut les salaires et charges sociales, les avantages sociaux des employés pour la portion associée à ce poste budgétaire.
Elle inclut également les frais de déplacement et de représentation (participation à un salon, une bourse, une foire, etc.) qui y sont associés.
Les dépenses de promotion peuvent varier selon la nature du festival ou de l’événement. En voici quelques exemples :
- dépenses liées aux campagnes publicitaires, aux placements média (ex. : journaux, radio, guides touristiques, revues spécialisées, publicités sur le Web);
- médias sociaux et site Internet;
- coûts de relations publiques et de relations de presse;
- accueil de dignitaires (protocole);
- frais de production et de distribution des outils promotionnels.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Malenfant, Brigitte</author>
  </authors>
  <commentList>
    <comment ref="M111" authorId="0" shapeId="0" xr:uid="{825A8E79-C509-416B-B965-A6847BEC4C47}">
      <text>
        <r>
          <rPr>
            <sz val="9"/>
            <color indexed="81"/>
            <rFont val="Tahoma"/>
            <family val="2"/>
          </rPr>
          <t>Le total doit correspondre aux états financiers.</t>
        </r>
      </text>
    </comment>
    <comment ref="Q111" authorId="0" shapeId="0" xr:uid="{20DCF1C4-86F3-412A-9169-BD865798A5E6}">
      <text>
        <r>
          <rPr>
            <sz val="9"/>
            <color indexed="81"/>
            <rFont val="Tahoma"/>
            <family val="2"/>
          </rPr>
          <t>Le total doit correspondre aux états financiers.</t>
        </r>
      </text>
    </comment>
  </commentList>
</comments>
</file>

<file path=xl/sharedStrings.xml><?xml version="1.0" encoding="utf-8"?>
<sst xmlns="http://schemas.openxmlformats.org/spreadsheetml/2006/main" count="413" uniqueCount="325">
  <si>
    <t>Cinéma</t>
  </si>
  <si>
    <t>Musique</t>
  </si>
  <si>
    <t>Compétition ou hors compétition</t>
  </si>
  <si>
    <t>Format</t>
  </si>
  <si>
    <t>Genre</t>
  </si>
  <si>
    <t>Catégorie</t>
  </si>
  <si>
    <t>Intérieur ou extérieur</t>
  </si>
  <si>
    <t>Gratuit ou Payant</t>
  </si>
  <si>
    <r>
      <t xml:space="preserve">Accessible avec passeport    </t>
    </r>
    <r>
      <rPr>
        <sz val="8"/>
        <rFont val="Arial Narrow"/>
        <family val="2"/>
      </rPr>
      <t>(oui ou non)</t>
    </r>
  </si>
  <si>
    <t xml:space="preserve">Grand public ou exclusif </t>
  </si>
  <si>
    <t>**Sélectionnez**</t>
  </si>
  <si>
    <t>Oui</t>
  </si>
  <si>
    <t>Court métrage</t>
  </si>
  <si>
    <t>Fiction</t>
  </si>
  <si>
    <t>Chanson</t>
  </si>
  <si>
    <t>Intérieur</t>
  </si>
  <si>
    <t>Gratuit</t>
  </si>
  <si>
    <t>Grand public</t>
  </si>
  <si>
    <t>Non</t>
  </si>
  <si>
    <t>Moyen métrage</t>
  </si>
  <si>
    <t>Documentaire</t>
  </si>
  <si>
    <t>Pop</t>
  </si>
  <si>
    <t>Extérieur</t>
  </si>
  <si>
    <t>Payant</t>
  </si>
  <si>
    <t>Exclusif</t>
  </si>
  <si>
    <t>Long métrage</t>
  </si>
  <si>
    <t>Animation</t>
  </si>
  <si>
    <t>Rock</t>
  </si>
  <si>
    <t>Réalité virtuelle</t>
  </si>
  <si>
    <t>Expérimental</t>
  </si>
  <si>
    <t>Hip Hop</t>
  </si>
  <si>
    <t>Autre</t>
  </si>
  <si>
    <t>Essai</t>
  </si>
  <si>
    <t>Métal</t>
  </si>
  <si>
    <t>Punk</t>
  </si>
  <si>
    <t>Classique</t>
  </si>
  <si>
    <t>Contemporaine</t>
  </si>
  <si>
    <t>Actuelle</t>
  </si>
  <si>
    <t>Traditionnelle</t>
  </si>
  <si>
    <t>Monde</t>
  </si>
  <si>
    <t>Jazz</t>
  </si>
  <si>
    <t>Blues</t>
  </si>
  <si>
    <t>Comédie musicale</t>
  </si>
  <si>
    <t>Revue musicale</t>
  </si>
  <si>
    <t>Autre (précisez)</t>
  </si>
  <si>
    <t>Structure organisationnelle</t>
  </si>
  <si>
    <t>Direction</t>
  </si>
  <si>
    <t>Type de poste</t>
  </si>
  <si>
    <t>Administration</t>
  </si>
  <si>
    <t>Programmation</t>
  </si>
  <si>
    <t>Permanent temps plein</t>
  </si>
  <si>
    <t>Production</t>
  </si>
  <si>
    <t>Permanent temps partiel</t>
  </si>
  <si>
    <t>Volet professionnel</t>
  </si>
  <si>
    <t>Contractuel temps plein</t>
  </si>
  <si>
    <t>Contractuel temps partiel</t>
  </si>
  <si>
    <t>Communications et marketing</t>
  </si>
  <si>
    <t xml:space="preserve">
Programme d'aide aux associations et organismes à mandat collectif</t>
  </si>
  <si>
    <t>PROGRAMME D'AIDE AUX ÉVÉNEMENTS CULTURELS</t>
  </si>
  <si>
    <t>STRUCTURE ORGANISATIONNELLE</t>
  </si>
  <si>
    <t xml:space="preserve">Nom de l’organisme requérant </t>
  </si>
  <si>
    <t>Veuillez utiliser le nombre de lignes nécessaires pour inscrire tous les postes du personnel de votre organisation (permanents, temporaires, contractuels).</t>
  </si>
  <si>
    <t>Nom et prénom</t>
  </si>
  <si>
    <t>Titre du poste</t>
  </si>
  <si>
    <t>Direction/Département</t>
  </si>
  <si>
    <t>Année en service</t>
  </si>
  <si>
    <t>GOUVERNANCE</t>
  </si>
  <si>
    <t xml:space="preserve">Veuillez utiliser le nombre de lignes nécessaires pour inscrire tous les membres du conseil d’administration et indiquer les postes vacants, s'il y a lieu. </t>
  </si>
  <si>
    <t>Veuillez fournir le nom et la fonction (travail) de chacun des membres du conseil d’administration.
Veuillez fournir le nom et la fonction (travail) de chacun des membres du conseil d’administration.</t>
  </si>
  <si>
    <t xml:space="preserve">Veuillez préciser le nombre de rencontres du conseil d'administration par année  </t>
  </si>
  <si>
    <t>Fonction ou titre au sein de son organisation / entreprise</t>
  </si>
  <si>
    <t>Poste au sein du conseil d’administration</t>
  </si>
  <si>
    <t>Occupé par une femme</t>
  </si>
  <si>
    <t>Occupé par une personne issue des Premières nations ou Inuit</t>
  </si>
  <si>
    <t>Occupé par une personne issue de la diversité ou de groupes sous-représentés du Québec</t>
  </si>
  <si>
    <t>Nombre d’années au sein du conseil d’administration</t>
  </si>
  <si>
    <t>LISTE DES LIEUX, SITES ET SCÈNES DE LA PROCHAINE ÉDITION DE L'ÉVÉNEMENT</t>
  </si>
  <si>
    <t>Nom de l'organisme requérant</t>
  </si>
  <si>
    <t>Nom du festival</t>
  </si>
  <si>
    <t>Année de l'édition</t>
  </si>
  <si>
    <t>Veuillez utiliser le nombre de lignes nécessaires pour inscrire tous les lieux, sites et scènes utilisés pendant le gala.</t>
  </si>
  <si>
    <t>LIEUX, SITES ET SCÈNES</t>
  </si>
  <si>
    <t>Nom du lieu, site ou scène</t>
  </si>
  <si>
    <t>Type</t>
  </si>
  <si>
    <t>Capacité</t>
  </si>
  <si>
    <t>Utilisation principale faite par l'événement</t>
  </si>
  <si>
    <t>SECTION REVENUS</t>
  </si>
  <si>
    <t>RÉELS DE L'ANNÉE PRÉCÉDENTE</t>
  </si>
  <si>
    <t>ANNÉE EN COURS</t>
  </si>
  <si>
    <t>PRÉVISIONS FINANCIÈRES</t>
  </si>
  <si>
    <t>INFORMATION COMPLÉMENTAIRE ou JUSTIFICATION</t>
  </si>
  <si>
    <t>AN 2</t>
  </si>
  <si>
    <t>AN 3</t>
  </si>
  <si>
    <t>PRÉVISIONS</t>
  </si>
  <si>
    <t>RÉALISÉES</t>
  </si>
  <si>
    <t>RÉEL</t>
  </si>
  <si>
    <t>REVENUS DE SUBVENTIONS GOUVERNEMENTALES</t>
  </si>
  <si>
    <t>1. GOUVERNEMENT FÉDÉRAL</t>
  </si>
  <si>
    <t>Développement économique Canada (DEC)</t>
  </si>
  <si>
    <t>Service Canada</t>
  </si>
  <si>
    <t>Patrimoine Canadien</t>
  </si>
  <si>
    <t>Conseil des arts du Canada</t>
  </si>
  <si>
    <t>Téléfilm Canada</t>
  </si>
  <si>
    <t>Musicaction/Factor</t>
  </si>
  <si>
    <t>Affaires étrangères et Commerce international</t>
  </si>
  <si>
    <t>Ministres et députés (discrétionnaire)</t>
  </si>
  <si>
    <t>Emploi et Développement Social Canada</t>
  </si>
  <si>
    <t>Autres - PRÉCISEZ</t>
  </si>
  <si>
    <t>SOUS-TOTAL FÉDÉRAL</t>
  </si>
  <si>
    <t>2. GOUVERNEMENT PROVINCIAL</t>
  </si>
  <si>
    <t>SODEC - Événements Culturels</t>
  </si>
  <si>
    <t>SODEC - Autre</t>
  </si>
  <si>
    <t>Ministère du Tourisme (MTO)</t>
  </si>
  <si>
    <t>Ministère de la Culture et des Communications (MCC)</t>
  </si>
  <si>
    <t>Conseil des arts et des lettres du Québec (CALQ)</t>
  </si>
  <si>
    <t>Secrétariat du Québec aux relations canadiennes (SQRC)</t>
  </si>
  <si>
    <t>Emploi-Québec</t>
  </si>
  <si>
    <t>Secrétariat à la région métropolitaine (SRM)</t>
  </si>
  <si>
    <t>Secrétariat à la Capitale-Nationale (SCN)</t>
  </si>
  <si>
    <t>Ministère des Relations internationales et de la Francophonie (MRIF)</t>
  </si>
  <si>
    <t>SOUS-TOTAL PROVINCIAL</t>
  </si>
  <si>
    <t>3. MUNICIPALITÉ ET RÉGIONS</t>
  </si>
  <si>
    <t>Municipalité</t>
  </si>
  <si>
    <t>Municipalité régionale de comté (MRC)</t>
  </si>
  <si>
    <t>Conseil des arts ou de la culture</t>
  </si>
  <si>
    <t>Association touristique régionale</t>
  </si>
  <si>
    <t>Centre local de développement ou Corporation de développement économique</t>
  </si>
  <si>
    <t>SOUS-TOTAL MUNICIPALITÉ ET RÉGIONS</t>
  </si>
  <si>
    <t>TOTAL SUBVENTIONS GOUVERNEMENTALES</t>
  </si>
  <si>
    <t>REVENUS DE COMMANDITES</t>
  </si>
  <si>
    <t>Hydro-Québec</t>
  </si>
  <si>
    <t>Loto-Québec</t>
  </si>
  <si>
    <t>SAQ / SQDC</t>
  </si>
  <si>
    <t>5. COMMANDITES PRIVÉES (MONÉTAIRES)</t>
  </si>
  <si>
    <t>SOUS-TOTAL PRIVÉES (MONÉTAIRES)</t>
  </si>
  <si>
    <t>6. COMMANDITES PRIVÉES (BIENS ET SERVICES)</t>
  </si>
  <si>
    <t>SOUS-TOTAL BIENS EN SERVICES</t>
  </si>
  <si>
    <t>TOTAL COMMANDITES</t>
  </si>
  <si>
    <t>REVENUS AUTONOMES</t>
  </si>
  <si>
    <t>7. REVENUS DE FRÉQUENTATION</t>
  </si>
  <si>
    <t xml:space="preserve">Revenus de billetterie et de passeports </t>
  </si>
  <si>
    <t>Accréditations professionnelles</t>
  </si>
  <si>
    <t>SOUS-TOTAL FRÉQUENTATION</t>
  </si>
  <si>
    <t>8. REVENUS AUTRES</t>
  </si>
  <si>
    <t>Produits dérivés</t>
  </si>
  <si>
    <t>Aliments et boissons</t>
  </si>
  <si>
    <t>Activités-bénéfices</t>
  </si>
  <si>
    <t>Droits de diffusion ou de captation visuelle</t>
  </si>
  <si>
    <t>Vestiaires</t>
  </si>
  <si>
    <t>Intérêts</t>
  </si>
  <si>
    <t>Consulats et ambassades</t>
  </si>
  <si>
    <t>SOUS-TOTAL REVENUS AUTONOMES</t>
  </si>
  <si>
    <t>TOTAL REVENUS COMMANDITES ET AUTONOMES</t>
  </si>
  <si>
    <t>TOTAL REVENUS</t>
  </si>
  <si>
    <t xml:space="preserve">Nom du gala / Remise de prix :   </t>
  </si>
  <si>
    <t xml:space="preserve">DÉPENSES </t>
  </si>
  <si>
    <t xml:space="preserve">ANNÉE EN COURS PROJETÉES                             </t>
  </si>
  <si>
    <t xml:space="preserve">ANNÉE EN COURS                RÉALISÉES </t>
  </si>
  <si>
    <t>INFORMATION COMPLÉMENTAIRE ou JUSTIFICATION (si nécessaire)</t>
  </si>
  <si>
    <t>1 - ADMINISTRATION</t>
  </si>
  <si>
    <t>Honoraires professionnels</t>
  </si>
  <si>
    <t>Frais de gestion (loyer, frais d'entretien, fournitures de bureau, téléphonie, assurances, etc.)</t>
  </si>
  <si>
    <t>Frais de représentation</t>
  </si>
  <si>
    <t>Vérification comptable</t>
  </si>
  <si>
    <t>Permis</t>
  </si>
  <si>
    <t>Logiciels, frais d'hébergement du site web, etc.</t>
  </si>
  <si>
    <t>Frais légaux</t>
  </si>
  <si>
    <t>Frais de messagerie et postaux</t>
  </si>
  <si>
    <t>Frais bancaires</t>
  </si>
  <si>
    <t xml:space="preserve">Autres </t>
  </si>
  <si>
    <t>(Précisez)</t>
  </si>
  <si>
    <t>TOTAL ADMINISTRATION</t>
  </si>
  <si>
    <t>2.1 - ORGANISATION</t>
  </si>
  <si>
    <t>Frais jurys</t>
  </si>
  <si>
    <t>Frais inscriptions et votation</t>
  </si>
  <si>
    <t>Déplacements et séjours - équipe</t>
  </si>
  <si>
    <t>Déplacements et séjours - invités</t>
  </si>
  <si>
    <t>Cocktails et réception</t>
  </si>
  <si>
    <t>Statuettes et certificats</t>
  </si>
  <si>
    <t>Photographes</t>
  </si>
  <si>
    <t>Remise de prix et bourses</t>
  </si>
  <si>
    <t>Autres : MRC</t>
  </si>
  <si>
    <t>TOTAL ORGANISATION</t>
  </si>
  <si>
    <t>2.2 - PRODUCTION</t>
  </si>
  <si>
    <t>Droits d'auteur, scénario, réalisation</t>
  </si>
  <si>
    <t>Artistes et musiciens</t>
  </si>
  <si>
    <t>Équipe de production et matériel de production</t>
  </si>
  <si>
    <t>Équipe technique</t>
  </si>
  <si>
    <t>Frais de régie et logistique</t>
  </si>
  <si>
    <t>Services techniques</t>
  </si>
  <si>
    <t>Postproduction</t>
  </si>
  <si>
    <t>Tournages extérieurs</t>
  </si>
  <si>
    <t>Équipe de réalisation</t>
  </si>
  <si>
    <t>Tournages extérieurs et supplémentaires (frais de bureau de prod, frais lieux de tournage, frais de régie, etc.)</t>
  </si>
  <si>
    <t>Costumes, maquillage, coiffure et accessoires et effets spéciaux</t>
  </si>
  <si>
    <t>Équipement (vidéo, électrique, machinistes, son)</t>
  </si>
  <si>
    <t>Déplacements et séjours</t>
  </si>
  <si>
    <t>Équipe et services de postproduction</t>
  </si>
  <si>
    <t>Archives et stock-shot</t>
  </si>
  <si>
    <t>Assurances [frais généraux]</t>
  </si>
  <si>
    <t xml:space="preserve">Autres : </t>
  </si>
  <si>
    <t>TOTAL PRODUCTION</t>
  </si>
  <si>
    <t>3 - PROMOTION/ MARKETING/ COMMUNICATIONS</t>
  </si>
  <si>
    <t>Salaires et charges sociales</t>
  </si>
  <si>
    <t>Conception graphique et publicitaire</t>
  </si>
  <si>
    <t>Traduction, rédaction, révision</t>
  </si>
  <si>
    <t>Signalétique et affichage (bannières, affiches, etc.)</t>
  </si>
  <si>
    <t>Placements média</t>
  </si>
  <si>
    <t>Programme souvenir</t>
  </si>
  <si>
    <t>Médias sociaux</t>
  </si>
  <si>
    <t>Relations de presse</t>
  </si>
  <si>
    <t>Salle de presse [frais généraux]</t>
  </si>
  <si>
    <t>Site Web [vote, domaine, maintenance, amélioration]</t>
  </si>
  <si>
    <t>Autres :</t>
  </si>
  <si>
    <t>TOTAL PROMOTION</t>
  </si>
  <si>
    <t>4 - AUTRES DÉPENSES</t>
  </si>
  <si>
    <t>Télécommunication, fournitures et autres</t>
  </si>
  <si>
    <t>TOTAL AUTRES DÉPENSES</t>
  </si>
  <si>
    <t>TOTAL DÉPENSES</t>
  </si>
  <si>
    <t xml:space="preserve">Nom de l'événements ou de l'organisme requérant: </t>
  </si>
  <si>
    <t>Date de la fin de l'année financière:</t>
  </si>
  <si>
    <t>SECTION DÉPENSES</t>
  </si>
  <si>
    <t>DÉPENSES DE LA DERNIÈRE ANNÉE FINANCIÈRE COMPLÉTÉE</t>
  </si>
  <si>
    <t>PRÉVISIONS DES DÉPENSES</t>
  </si>
  <si>
    <t xml:space="preserve">INFORMATION COMPLÉMENTAIRE ou JUSTIFICATION </t>
  </si>
  <si>
    <t>Dépenses admissibles</t>
  </si>
  <si>
    <t>1. FONCTIONNEMENT ET D'ADMINISTRATION</t>
  </si>
  <si>
    <t>Salaires du personnel permanent et charges sociales</t>
  </si>
  <si>
    <t>Autres salaires/employés contractuels</t>
  </si>
  <si>
    <t>Frais de déplacement et de représentation</t>
  </si>
  <si>
    <t>Entente de gestion</t>
  </si>
  <si>
    <t>Frais de réalisation d'études</t>
  </si>
  <si>
    <t>Taxes et permis</t>
  </si>
  <si>
    <t>Loyer (inclus assurances, entretien, taxes)</t>
  </si>
  <si>
    <t>Cotisations et frais d'adhésion à une association</t>
  </si>
  <si>
    <t>Accueil et billetterie</t>
  </si>
  <si>
    <t>Gestion des bénévoles</t>
  </si>
  <si>
    <t>Assurances</t>
  </si>
  <si>
    <t>Télécommunication, Internet, poste, messagerie</t>
  </si>
  <si>
    <t>Commissions sur commandites</t>
  </si>
  <si>
    <t>Frais de vérification comptable</t>
  </si>
  <si>
    <t>Frais juridiques</t>
  </si>
  <si>
    <t>Frais bancaires et  financiers</t>
  </si>
  <si>
    <t>SOUS-TOTAL FONCTIONNEMENT ET D'ADMINISTRATION</t>
  </si>
  <si>
    <t>2. DÉPENSES DE PROGRAMMATION</t>
  </si>
  <si>
    <t>Salaires et charges sociales programmation</t>
  </si>
  <si>
    <t>Honoraires programmateurs (si externe)</t>
  </si>
  <si>
    <t>Comité de programmation / jury</t>
  </si>
  <si>
    <t>Cachets d'artistes/artisans/auteurs Québec</t>
  </si>
  <si>
    <t>Cachets d'artistes/artisans/auteurs hors Québec</t>
  </si>
  <si>
    <t>Honoraires conférenciers et animateurs Québec</t>
  </si>
  <si>
    <t>Honoraires conférenciers et animateurs hors Québec</t>
  </si>
  <si>
    <t>Prix et Bourses (Montants versés)</t>
  </si>
  <si>
    <t>Frais événement de remise des Prix et Bourses</t>
  </si>
  <si>
    <t>Déplacements et frais de séjours artistes/artisans/auteurs Québec</t>
  </si>
  <si>
    <t>Déplacements et frais de séjours artistes/artisans/auteurs Hors Québec</t>
  </si>
  <si>
    <t>Permis, frais de sanction, droits de présentation et dédouanement</t>
  </si>
  <si>
    <t>Libération droits d'auteur</t>
  </si>
  <si>
    <t>SOUS-TOTAL PROGRAMMATION</t>
  </si>
  <si>
    <t>3. DÉPENSES DE PRODUCTION</t>
  </si>
  <si>
    <t>Salaires et charges sociales production</t>
  </si>
  <si>
    <t xml:space="preserve">Honoraires de production </t>
  </si>
  <si>
    <t>Honoraires techniques</t>
  </si>
  <si>
    <t>Honoraires sécurité</t>
  </si>
  <si>
    <t xml:space="preserve">Location de salles et de lieux </t>
  </si>
  <si>
    <t>Aménagements temporaires, amélioration du site et signalisation</t>
  </si>
  <si>
    <t>Exploitation lieux extérieurs incluant les frais de nettoyage et les frais d'écoresponsabilité</t>
  </si>
  <si>
    <t>Location d'équipements</t>
  </si>
  <si>
    <t>Achat de petits équipements</t>
  </si>
  <si>
    <t>Location de véhicules</t>
  </si>
  <si>
    <t xml:space="preserve">Aliments et boisson </t>
  </si>
  <si>
    <t>Permis d'alcool et assurances</t>
  </si>
  <si>
    <t>Soutien à la commandite (frais de production - activations)</t>
  </si>
  <si>
    <t>Valeur des échanges en biens et services</t>
  </si>
  <si>
    <t>SOUS-TOTAL PRODUCTION</t>
  </si>
  <si>
    <t>4. DÉPENSES ACTIVITÉS COMPLÉMENTAIRES ET PROFESSIONNELLES</t>
  </si>
  <si>
    <t>Salaires et charges sociales activités complémentaires et professionnelles</t>
  </si>
  <si>
    <t>Cachets d'artistes (vitrines ou volet hors programmation régulière)</t>
  </si>
  <si>
    <t xml:space="preserve">Déplacements et séjours </t>
  </si>
  <si>
    <t>Frais de production (si à l'extérieur des activités de diffusion publique)</t>
  </si>
  <si>
    <t>Activités professionnelles/formation</t>
  </si>
  <si>
    <t>Activités de réseautage, cocktail, soirée d'ouverture, etc.</t>
  </si>
  <si>
    <t>Promotion et publicité spécifique</t>
  </si>
  <si>
    <t>SOUS-TOTAL ACTIVITÉS COMPLÉMENTAIRES ET PROFESSIONNELLES</t>
  </si>
  <si>
    <t>5. DÉPENSES DE PROMOTIONS, COMMUNICATIONS &amp; MARKETING</t>
  </si>
  <si>
    <t>Salaires employés et charges sociales promotion/marketing/communications</t>
  </si>
  <si>
    <t>Honoraires relations publiques et de presse</t>
  </si>
  <si>
    <t>Honoraires conception graphique et image de marque</t>
  </si>
  <si>
    <t>Honoraires médias sociaux, mise à jour du site internet et de l'application mobile</t>
  </si>
  <si>
    <t>Frais de production de l'application mobile</t>
  </si>
  <si>
    <t>Frais de production et de distribution du matériel promotionnel</t>
  </si>
  <si>
    <t>Achats espaces médias et publicités</t>
  </si>
  <si>
    <t>Valeur des échanges médias</t>
  </si>
  <si>
    <t>Événements spéciaux (ex. : conférence de presse, cocktail, lancement)</t>
  </si>
  <si>
    <t>SOUS-TOTAL PROMOTIONS, COMMUNICATIONS &amp; MARKETING</t>
  </si>
  <si>
    <t>6. AUTRES DÉPENSES</t>
  </si>
  <si>
    <t>Amortissement</t>
  </si>
  <si>
    <t>Perte en capital</t>
  </si>
  <si>
    <t>Contribution à un organisme sous contrôle commun</t>
  </si>
  <si>
    <t>SOUS-TOTAL AUTRES DÉPENSES</t>
  </si>
  <si>
    <t>SURPLUS OU DÉFICIT</t>
  </si>
  <si>
    <t>LISTE DES ACTIVITÉS PRESSENTIES LORS DE LA PROCHAINE ÉDITION DE L'ÉVÉNEMENT GALA</t>
  </si>
  <si>
    <t>Nom de l’organisme requérant</t>
  </si>
  <si>
    <t>Nom de l'événement</t>
  </si>
  <si>
    <t>Année de l’édition</t>
  </si>
  <si>
    <t>Veuillez utiliser le nombre de lignes nécessaires pour inscrire toutes les activités qui auront lieu pendant le gala.</t>
  </si>
  <si>
    <t>Titre du prix / de l’activité</t>
  </si>
  <si>
    <t>Type d'activité</t>
  </si>
  <si>
    <t>Date(s) de l'activité</t>
  </si>
  <si>
    <t>Nombre total d’intervenants</t>
  </si>
  <si>
    <t>PROGRAMME D’AIDE AUX ÉVÉNEMENTS CULTURELS</t>
  </si>
  <si>
    <t xml:space="preserve">Nom de l’association ou de l’organisme requérant : </t>
  </si>
  <si>
    <t>Date de la fin de l’année financière</t>
  </si>
  <si>
    <t>RÉELS DE L’ANNÉE PRÉCÉDENTE</t>
  </si>
  <si>
    <t>Ministère de l’Éducation et de l’Enseignement supérieur (MEES)</t>
  </si>
  <si>
    <t>Ministère des Affaires municipales et de l’Habitation (MAMH)</t>
  </si>
  <si>
    <t>Ministère de l’Agriculture, des Pêcheries et de l’Alimentation (MAPAQ)</t>
  </si>
  <si>
    <t>4. COMMANDITES DES SOCIÉTÉS D’ÉTAT</t>
  </si>
  <si>
    <t>SOUS-TOTAL COMMANDITES D’ÉTAT</t>
  </si>
  <si>
    <t>Frais d’inscription (concours)</t>
  </si>
  <si>
    <t>Location d’espace et de kiosques</t>
  </si>
  <si>
    <t>Ventes d’espaces publicitaires</t>
  </si>
  <si>
    <t>Revenus/échanges de biens et services provenant d’un organisme sous contrôle commun</t>
  </si>
  <si>
    <t>Location d’espace/ kiosque/ équipement</t>
  </si>
  <si>
    <t>Location d’équipements [télé., photo., informatique, etc.]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</si>
</sst>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\ &quot;$&quot;"/>
    <numFmt numFmtId="165" formatCode="[$-F800]dddd\,\ mmmm\ dd\,\ yyyy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name val="Arial"/>
      <family val="2"/>
    </font>
    <font>
      <b/>
      <sz val="16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  "/>
    </font>
    <font>
      <i/>
      <sz val="14"/>
      <color theme="1"/>
      <name val="Calibri"/>
      <family val="2"/>
      <scheme val="minor"/>
    </font>
    <font>
      <i/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b/>
      <sz val="12"/>
      <color theme="0"/>
      <name val="Arial Narrow"/>
      <family val="2"/>
    </font>
    <font>
      <sz val="9"/>
      <color indexed="81"/>
      <name val="Tahoma"/>
      <family val="2"/>
    </font>
    <font>
      <sz val="11"/>
      <color theme="0"/>
      <name val="Arial Narrow"/>
      <family val="2"/>
    </font>
    <font>
      <b/>
      <sz val="9"/>
      <color indexed="81"/>
      <name val="Tahoma"/>
      <family val="2"/>
    </font>
    <font>
      <sz val="11"/>
      <color rgb="FF00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9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vertical="center"/>
    </xf>
    <xf numFmtId="0" fontId="0" fillId="3" borderId="0" xfId="0" applyFill="1"/>
    <xf numFmtId="0" fontId="0" fillId="3" borderId="9" xfId="0" applyFill="1" applyBorder="1"/>
    <xf numFmtId="0" fontId="0" fillId="2" borderId="17" xfId="0" applyFill="1" applyBorder="1"/>
    <xf numFmtId="0" fontId="0" fillId="2" borderId="16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5" fillId="0" borderId="0" xfId="0" applyFont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1" fillId="3" borderId="22" xfId="0" applyFont="1" applyFill="1" applyBorder="1"/>
    <xf numFmtId="0" fontId="1" fillId="3" borderId="24" xfId="0" applyFont="1" applyFill="1" applyBorder="1"/>
    <xf numFmtId="0" fontId="0" fillId="3" borderId="25" xfId="0" applyFill="1" applyBorder="1"/>
    <xf numFmtId="0" fontId="0" fillId="3" borderId="26" xfId="0" applyFill="1" applyBorder="1"/>
    <xf numFmtId="0" fontId="0" fillId="4" borderId="0" xfId="0" applyFill="1"/>
    <xf numFmtId="0" fontId="0" fillId="2" borderId="14" xfId="0" applyFill="1" applyBorder="1"/>
    <xf numFmtId="0" fontId="0" fillId="2" borderId="15" xfId="0" applyFill="1" applyBorder="1"/>
    <xf numFmtId="0" fontId="0" fillId="2" borderId="12" xfId="0" applyFill="1" applyBorder="1"/>
    <xf numFmtId="0" fontId="6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2" xfId="0" applyFont="1" applyFill="1" applyBorder="1"/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0" fillId="4" borderId="30" xfId="1" applyFont="1" applyFill="1" applyBorder="1" applyAlignment="1">
      <alignment horizontal="center" vertical="center" wrapText="1"/>
    </xf>
    <xf numFmtId="0" fontId="10" fillId="4" borderId="31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/>
    <xf numFmtId="0" fontId="6" fillId="0" borderId="3" xfId="0" applyFont="1" applyBorder="1"/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3" borderId="10" xfId="0" applyFill="1" applyBorder="1"/>
    <xf numFmtId="0" fontId="17" fillId="0" borderId="0" xfId="0" applyFont="1"/>
    <xf numFmtId="0" fontId="18" fillId="3" borderId="0" xfId="0" applyFont="1" applyFill="1"/>
    <xf numFmtId="0" fontId="17" fillId="2" borderId="10" xfId="0" applyFont="1" applyFill="1" applyBorder="1"/>
    <xf numFmtId="0" fontId="19" fillId="2" borderId="0" xfId="0" applyFont="1" applyFill="1"/>
    <xf numFmtId="0" fontId="20" fillId="0" borderId="3" xfId="0" applyFont="1" applyBorder="1" applyAlignment="1">
      <alignment horizontal="center" vertical="center"/>
    </xf>
    <xf numFmtId="0" fontId="17" fillId="2" borderId="15" xfId="0" applyFont="1" applyFill="1" applyBorder="1"/>
    <xf numFmtId="0" fontId="8" fillId="0" borderId="0" xfId="0" applyFont="1" applyAlignment="1">
      <alignment horizontal="right"/>
    </xf>
    <xf numFmtId="0" fontId="4" fillId="0" borderId="0" xfId="0" applyFont="1"/>
    <xf numFmtId="0" fontId="21" fillId="3" borderId="14" xfId="0" applyFont="1" applyFill="1" applyBorder="1" applyAlignment="1">
      <alignment wrapText="1"/>
    </xf>
    <xf numFmtId="0" fontId="21" fillId="3" borderId="15" xfId="0" applyFont="1" applyFill="1" applyBorder="1" applyAlignment="1">
      <alignment wrapText="1"/>
    </xf>
    <xf numFmtId="0" fontId="12" fillId="3" borderId="0" xfId="0" applyFont="1" applyFill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vertic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/>
    <xf numFmtId="0" fontId="21" fillId="2" borderId="0" xfId="0" applyFont="1" applyFill="1"/>
    <xf numFmtId="0" fontId="4" fillId="2" borderId="17" xfId="0" applyFont="1" applyFill="1" applyBorder="1"/>
    <xf numFmtId="0" fontId="20" fillId="0" borderId="3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32" xfId="0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6" fillId="0" borderId="32" xfId="0" applyFont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6" fillId="3" borderId="0" xfId="0" applyFont="1" applyFill="1" applyAlignment="1">
      <alignment vertical="top"/>
    </xf>
    <xf numFmtId="0" fontId="1" fillId="3" borderId="11" xfId="0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0" fontId="16" fillId="3" borderId="11" xfId="0" applyFont="1" applyFill="1" applyBorder="1" applyAlignment="1">
      <alignment horizontal="right"/>
    </xf>
    <xf numFmtId="0" fontId="16" fillId="3" borderId="17" xfId="0" applyFont="1" applyFill="1" applyBorder="1" applyAlignment="1">
      <alignment horizontal="right"/>
    </xf>
    <xf numFmtId="0" fontId="16" fillId="3" borderId="16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3" fillId="5" borderId="48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 vertical="center"/>
    </xf>
    <xf numFmtId="9" fontId="27" fillId="9" borderId="3" xfId="3" applyFont="1" applyFill="1" applyBorder="1" applyAlignment="1" applyProtection="1">
      <alignment horizontal="right" vertical="center"/>
      <protection hidden="1"/>
    </xf>
    <xf numFmtId="164" fontId="27" fillId="9" borderId="3" xfId="0" applyNumberFormat="1" applyFont="1" applyFill="1" applyBorder="1" applyAlignment="1" applyProtection="1">
      <alignment vertical="center"/>
      <protection hidden="1"/>
    </xf>
    <xf numFmtId="164" fontId="27" fillId="9" borderId="32" xfId="0" applyNumberFormat="1" applyFont="1" applyFill="1" applyBorder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right" vertical="center"/>
      <protection hidden="1"/>
    </xf>
    <xf numFmtId="164" fontId="18" fillId="0" borderId="0" xfId="0" applyNumberFormat="1" applyFont="1" applyAlignment="1">
      <alignment horizontal="right" vertical="center"/>
    </xf>
    <xf numFmtId="164" fontId="3" fillId="3" borderId="3" xfId="2" applyNumberFormat="1" applyFont="1" applyFill="1" applyBorder="1" applyAlignment="1" applyProtection="1">
      <alignment horizontal="right" vertical="center"/>
      <protection hidden="1"/>
    </xf>
    <xf numFmtId="164" fontId="3" fillId="0" borderId="0" xfId="2" applyNumberFormat="1" applyFont="1" applyFill="1" applyBorder="1" applyAlignment="1" applyProtection="1">
      <alignment horizontal="right" vertical="center"/>
      <protection hidden="1"/>
    </xf>
    <xf numFmtId="164" fontId="26" fillId="0" borderId="0" xfId="2" applyNumberFormat="1" applyFont="1" applyFill="1" applyBorder="1" applyAlignment="1">
      <alignment horizontal="right" vertical="center"/>
    </xf>
    <xf numFmtId="164" fontId="28" fillId="0" borderId="3" xfId="2" applyNumberFormat="1" applyFont="1" applyFill="1" applyBorder="1" applyAlignment="1">
      <alignment horizontal="right" vertical="center"/>
    </xf>
    <xf numFmtId="164" fontId="28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0" fontId="28" fillId="0" borderId="3" xfId="0" applyFont="1" applyBorder="1" applyAlignment="1">
      <alignment vertical="center"/>
    </xf>
    <xf numFmtId="164" fontId="28" fillId="0" borderId="3" xfId="2" applyNumberFormat="1" applyFont="1" applyBorder="1" applyAlignment="1">
      <alignment horizontal="right" vertical="center"/>
    </xf>
    <xf numFmtId="164" fontId="27" fillId="9" borderId="3" xfId="2" applyNumberFormat="1" applyFont="1" applyFill="1" applyBorder="1" applyAlignment="1" applyProtection="1">
      <alignment horizontal="right" vertical="center"/>
      <protection hidden="1"/>
    </xf>
    <xf numFmtId="164" fontId="6" fillId="0" borderId="0" xfId="2" applyNumberFormat="1" applyFont="1" applyFill="1" applyBorder="1" applyAlignment="1" applyProtection="1">
      <alignment horizontal="right" vertical="center"/>
      <protection hidden="1"/>
    </xf>
    <xf numFmtId="164" fontId="28" fillId="0" borderId="8" xfId="2" applyNumberFormat="1" applyFont="1" applyBorder="1" applyAlignment="1">
      <alignment horizontal="right" vertical="center"/>
    </xf>
    <xf numFmtId="164" fontId="27" fillId="0" borderId="0" xfId="0" applyNumberFormat="1" applyFont="1" applyAlignment="1" applyProtection="1">
      <alignment horizontal="right" vertical="center"/>
      <protection hidden="1"/>
    </xf>
    <xf numFmtId="164" fontId="27" fillId="0" borderId="0" xfId="2" applyNumberFormat="1" applyFont="1" applyFill="1" applyBorder="1" applyAlignment="1" applyProtection="1">
      <alignment horizontal="right" vertical="center"/>
      <protection hidden="1"/>
    </xf>
    <xf numFmtId="164" fontId="18" fillId="0" borderId="0" xfId="2" applyNumberFormat="1" applyFont="1" applyFill="1" applyBorder="1" applyAlignment="1">
      <alignment horizontal="right" vertical="center"/>
    </xf>
    <xf numFmtId="164" fontId="29" fillId="0" borderId="0" xfId="2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vertical="center"/>
      <protection hidden="1"/>
    </xf>
    <xf numFmtId="164" fontId="29" fillId="9" borderId="3" xfId="0" applyNumberFormat="1" applyFont="1" applyFill="1" applyBorder="1" applyAlignment="1" applyProtection="1">
      <alignment vertical="center"/>
      <protection hidden="1"/>
    </xf>
    <xf numFmtId="9" fontId="29" fillId="9" borderId="1" xfId="3" applyFont="1" applyFill="1" applyBorder="1" applyAlignment="1" applyProtection="1">
      <alignment horizontal="right" vertical="center"/>
      <protection hidden="1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14" fontId="3" fillId="0" borderId="34" xfId="0" applyNumberFormat="1" applyFont="1" applyBorder="1" applyAlignment="1" applyProtection="1">
      <alignment horizontal="center"/>
      <protection hidden="1"/>
    </xf>
    <xf numFmtId="0" fontId="2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0" applyFont="1"/>
    <xf numFmtId="0" fontId="3" fillId="0" borderId="0" xfId="0" applyFont="1" applyAlignment="1">
      <alignment horizontal="center" vertical="center" wrapText="1"/>
    </xf>
    <xf numFmtId="0" fontId="3" fillId="8" borderId="49" xfId="0" applyFont="1" applyFill="1" applyBorder="1" applyAlignment="1">
      <alignment horizontal="center" vertical="center"/>
    </xf>
    <xf numFmtId="0" fontId="3" fillId="10" borderId="50" xfId="0" applyFont="1" applyFill="1" applyBorder="1" applyAlignment="1">
      <alignment horizontal="center" vertical="center" wrapText="1"/>
    </xf>
    <xf numFmtId="9" fontId="27" fillId="0" borderId="0" xfId="3" applyFont="1" applyFill="1" applyBorder="1" applyAlignment="1" applyProtection="1">
      <protection hidden="1"/>
    </xf>
    <xf numFmtId="164" fontId="26" fillId="0" borderId="0" xfId="0" applyNumberFormat="1" applyFont="1" applyAlignment="1">
      <alignment horizontal="right" vertical="center"/>
    </xf>
    <xf numFmtId="164" fontId="28" fillId="0" borderId="0" xfId="2" applyNumberFormat="1" applyFont="1" applyFill="1" applyBorder="1" applyAlignment="1">
      <alignment horizontal="right"/>
    </xf>
    <xf numFmtId="164" fontId="3" fillId="0" borderId="0" xfId="0" applyNumberFormat="1" applyFont="1" applyAlignment="1">
      <alignment vertical="center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alignment horizontal="center" vertical="center"/>
      <protection hidden="1"/>
    </xf>
    <xf numFmtId="164" fontId="9" fillId="3" borderId="3" xfId="2" applyNumberFormat="1" applyFont="1" applyFill="1" applyBorder="1" applyAlignment="1" applyProtection="1">
      <alignment horizontal="right" vertical="center"/>
      <protection hidden="1"/>
    </xf>
    <xf numFmtId="9" fontId="9" fillId="3" borderId="3" xfId="3" applyFont="1" applyFill="1" applyBorder="1" applyAlignment="1" applyProtection="1">
      <alignment horizontal="right" vertical="center"/>
      <protection hidden="1"/>
    </xf>
    <xf numFmtId="164" fontId="9" fillId="3" borderId="3" xfId="0" applyNumberFormat="1" applyFont="1" applyFill="1" applyBorder="1" applyAlignment="1" applyProtection="1">
      <alignment vertical="center"/>
      <protection hidden="1"/>
    </xf>
    <xf numFmtId="164" fontId="9" fillId="3" borderId="32" xfId="0" applyNumberFormat="1" applyFont="1" applyFill="1" applyBorder="1" applyAlignment="1" applyProtection="1">
      <alignment vertical="center"/>
      <protection hidden="1"/>
    </xf>
    <xf numFmtId="0" fontId="3" fillId="2" borderId="48" xfId="0" applyFont="1" applyFill="1" applyBorder="1" applyAlignment="1">
      <alignment horizontal="center" vertical="center"/>
    </xf>
    <xf numFmtId="164" fontId="3" fillId="4" borderId="0" xfId="2" applyNumberFormat="1" applyFont="1" applyFill="1" applyBorder="1" applyAlignment="1" applyProtection="1">
      <alignment horizontal="right" vertical="center"/>
      <protection hidden="1"/>
    </xf>
    <xf numFmtId="0" fontId="6" fillId="9" borderId="35" xfId="0" applyFont="1" applyFill="1" applyBorder="1" applyAlignment="1">
      <alignment vertical="center"/>
    </xf>
    <xf numFmtId="164" fontId="3" fillId="3" borderId="59" xfId="2" applyNumberFormat="1" applyFont="1" applyFill="1" applyBorder="1" applyAlignment="1" applyProtection="1">
      <alignment horizontal="right" vertical="center"/>
      <protection hidden="1"/>
    </xf>
    <xf numFmtId="0" fontId="6" fillId="3" borderId="3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6" fillId="3" borderId="63" xfId="0" applyFont="1" applyFill="1" applyBorder="1" applyAlignment="1">
      <alignment vertical="center"/>
    </xf>
    <xf numFmtId="0" fontId="6" fillId="3" borderId="64" xfId="0" applyFont="1" applyFill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6" fillId="3" borderId="59" xfId="0" applyFont="1" applyFill="1" applyBorder="1" applyAlignment="1">
      <alignment vertical="center"/>
    </xf>
    <xf numFmtId="0" fontId="6" fillId="9" borderId="0" xfId="0" applyFont="1" applyFill="1" applyAlignment="1">
      <alignment vertical="center"/>
    </xf>
    <xf numFmtId="9" fontId="28" fillId="0" borderId="3" xfId="3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5" fontId="3" fillId="0" borderId="0" xfId="0" applyNumberFormat="1" applyFont="1" applyProtection="1">
      <protection hidden="1"/>
    </xf>
    <xf numFmtId="0" fontId="3" fillId="0" borderId="0" xfId="0" applyFont="1" applyAlignment="1">
      <alignment vertical="center" wrapText="1"/>
    </xf>
    <xf numFmtId="164" fontId="28" fillId="0" borderId="0" xfId="2" applyNumberFormat="1" applyFont="1" applyFill="1" applyBorder="1" applyAlignment="1"/>
    <xf numFmtId="164" fontId="6" fillId="10" borderId="3" xfId="2" applyNumberFormat="1" applyFont="1" applyFill="1" applyBorder="1" applyAlignment="1">
      <alignment horizontal="right"/>
    </xf>
    <xf numFmtId="164" fontId="3" fillId="10" borderId="3" xfId="2" applyNumberFormat="1" applyFont="1" applyFill="1" applyBorder="1" applyAlignment="1">
      <alignment horizontal="right"/>
    </xf>
    <xf numFmtId="0" fontId="28" fillId="9" borderId="35" xfId="0" applyFont="1" applyFill="1" applyBorder="1"/>
    <xf numFmtId="0" fontId="28" fillId="0" borderId="3" xfId="0" applyFont="1" applyBorder="1" applyAlignment="1">
      <alignment horizontal="center"/>
    </xf>
    <xf numFmtId="164" fontId="6" fillId="0" borderId="3" xfId="2" applyNumberFormat="1" applyFont="1" applyBorder="1" applyAlignment="1"/>
    <xf numFmtId="9" fontId="6" fillId="0" borderId="3" xfId="3" applyFont="1" applyBorder="1" applyAlignment="1">
      <alignment horizontal="center" vertical="center"/>
    </xf>
    <xf numFmtId="164" fontId="6" fillId="0" borderId="3" xfId="2" applyNumberFormat="1" applyFont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9" fontId="6" fillId="0" borderId="0" xfId="3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/>
    <xf numFmtId="164" fontId="27" fillId="9" borderId="32" xfId="0" applyNumberFormat="1" applyFont="1" applyFill="1" applyBorder="1" applyProtection="1">
      <protection hidden="1"/>
    </xf>
    <xf numFmtId="9" fontId="27" fillId="9" borderId="52" xfId="3" applyFont="1" applyFill="1" applyBorder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164" fontId="27" fillId="11" borderId="32" xfId="0" applyNumberFormat="1" applyFont="1" applyFill="1" applyBorder="1" applyProtection="1">
      <protection hidden="1"/>
    </xf>
    <xf numFmtId="164" fontId="27" fillId="12" borderId="54" xfId="0" applyNumberFormat="1" applyFont="1" applyFill="1" applyBorder="1" applyAlignment="1" applyProtection="1">
      <alignment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164" fontId="27" fillId="12" borderId="53" xfId="0" applyNumberFormat="1" applyFont="1" applyFill="1" applyBorder="1" applyAlignment="1" applyProtection="1">
      <alignment vertical="center"/>
      <protection hidden="1"/>
    </xf>
    <xf numFmtId="164" fontId="27" fillId="12" borderId="56" xfId="0" applyNumberFormat="1" applyFont="1" applyFill="1" applyBorder="1" applyAlignment="1" applyProtection="1">
      <alignment vertical="center"/>
      <protection hidden="1"/>
    </xf>
    <xf numFmtId="164" fontId="27" fillId="13" borderId="53" xfId="0" applyNumberFormat="1" applyFont="1" applyFill="1" applyBorder="1" applyAlignment="1" applyProtection="1">
      <alignment vertical="center"/>
      <protection hidden="1"/>
    </xf>
    <xf numFmtId="164" fontId="27" fillId="13" borderId="56" xfId="0" applyNumberFormat="1" applyFont="1" applyFill="1" applyBorder="1" applyAlignment="1" applyProtection="1">
      <alignment vertical="center"/>
      <protection hidden="1"/>
    </xf>
    <xf numFmtId="0" fontId="28" fillId="3" borderId="3" xfId="0" applyFont="1" applyFill="1" applyBorder="1" applyAlignment="1">
      <alignment horizontal="center"/>
    </xf>
    <xf numFmtId="10" fontId="31" fillId="12" borderId="55" xfId="0" applyNumberFormat="1" applyFont="1" applyFill="1" applyBorder="1" applyAlignment="1" applyProtection="1">
      <alignment horizontal="center" vertical="center"/>
      <protection hidden="1"/>
    </xf>
    <xf numFmtId="164" fontId="27" fillId="14" borderId="56" xfId="0" applyNumberFormat="1" applyFont="1" applyFill="1" applyBorder="1" applyAlignment="1" applyProtection="1">
      <alignment vertical="center"/>
      <protection hidden="1"/>
    </xf>
    <xf numFmtId="0" fontId="27" fillId="13" borderId="0" xfId="0" applyFont="1" applyFill="1" applyAlignment="1">
      <alignment horizontal="right" vertical="center"/>
    </xf>
    <xf numFmtId="9" fontId="9" fillId="3" borderId="3" xfId="3" applyFont="1" applyFill="1" applyBorder="1" applyAlignment="1" applyProtection="1">
      <alignment horizontal="center" vertical="center"/>
      <protection hidden="1"/>
    </xf>
    <xf numFmtId="164" fontId="27" fillId="13" borderId="3" xfId="0" applyNumberFormat="1" applyFont="1" applyFill="1" applyBorder="1" applyAlignment="1" applyProtection="1">
      <alignment vertical="center"/>
      <protection hidden="1"/>
    </xf>
    <xf numFmtId="164" fontId="3" fillId="3" borderId="34" xfId="0" applyNumberFormat="1" applyFont="1" applyFill="1" applyBorder="1" applyProtection="1">
      <protection hidden="1"/>
    </xf>
    <xf numFmtId="9" fontId="3" fillId="3" borderId="34" xfId="3" applyFont="1" applyFill="1" applyBorder="1" applyProtection="1">
      <protection hidden="1"/>
    </xf>
    <xf numFmtId="0" fontId="0" fillId="4" borderId="0" xfId="0" applyFill="1" applyAlignment="1">
      <alignment vertical="center"/>
    </xf>
    <xf numFmtId="164" fontId="27" fillId="9" borderId="34" xfId="0" applyNumberFormat="1" applyFont="1" applyFill="1" applyBorder="1" applyAlignment="1" applyProtection="1">
      <alignment vertical="center"/>
      <protection hidden="1"/>
    </xf>
    <xf numFmtId="9" fontId="27" fillId="9" borderId="34" xfId="3" applyFont="1" applyFill="1" applyBorder="1" applyAlignment="1" applyProtection="1">
      <alignment vertical="center"/>
      <protection hidden="1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24" fillId="4" borderId="0" xfId="0" applyFont="1" applyFill="1"/>
    <xf numFmtId="164" fontId="6" fillId="4" borderId="0" xfId="0" applyNumberFormat="1" applyFont="1" applyFill="1"/>
    <xf numFmtId="0" fontId="3" fillId="4" borderId="0" xfId="0" applyFont="1" applyFill="1" applyAlignment="1" applyProtection="1">
      <alignment horizontal="right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left"/>
      <protection locked="0"/>
    </xf>
    <xf numFmtId="164" fontId="3" fillId="4" borderId="0" xfId="0" applyNumberFormat="1" applyFont="1" applyFill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164" fontId="3" fillId="4" borderId="0" xfId="0" applyNumberFormat="1" applyFont="1" applyFill="1" applyAlignment="1">
      <alignment vertical="center" wrapText="1"/>
    </xf>
    <xf numFmtId="164" fontId="3" fillId="3" borderId="27" xfId="0" applyNumberFormat="1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Alignment="1">
      <alignment horizontal="center"/>
    </xf>
    <xf numFmtId="164" fontId="3" fillId="3" borderId="66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24" fillId="0" borderId="47" xfId="0" applyFont="1" applyBorder="1" applyProtection="1">
      <protection locked="0"/>
    </xf>
    <xf numFmtId="164" fontId="6" fillId="0" borderId="46" xfId="0" applyNumberFormat="1" applyFont="1" applyBorder="1" applyProtection="1">
      <protection locked="0"/>
    </xf>
    <xf numFmtId="9" fontId="6" fillId="0" borderId="47" xfId="3" applyFont="1" applyFill="1" applyBorder="1"/>
    <xf numFmtId="9" fontId="6" fillId="4" borderId="0" xfId="3" applyFont="1" applyFill="1" applyBorder="1"/>
    <xf numFmtId="164" fontId="3" fillId="0" borderId="67" xfId="0" applyNumberFormat="1" applyFont="1" applyBorder="1" applyAlignment="1">
      <alignment horizontal="center" vertical="center"/>
    </xf>
    <xf numFmtId="9" fontId="6" fillId="4" borderId="0" xfId="3" applyFont="1" applyFill="1"/>
    <xf numFmtId="164" fontId="6" fillId="0" borderId="13" xfId="0" applyNumberFormat="1" applyFont="1" applyBorder="1" applyProtection="1">
      <protection locked="0"/>
    </xf>
    <xf numFmtId="164" fontId="3" fillId="4" borderId="0" xfId="0" applyNumberFormat="1" applyFont="1" applyFill="1"/>
    <xf numFmtId="9" fontId="3" fillId="4" borderId="0" xfId="3" applyFont="1" applyFill="1" applyBorder="1"/>
    <xf numFmtId="164" fontId="3" fillId="3" borderId="68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24" fillId="0" borderId="45" xfId="0" applyFont="1" applyBorder="1" applyProtection="1">
      <protection locked="0"/>
    </xf>
    <xf numFmtId="164" fontId="6" fillId="0" borderId="44" xfId="0" applyNumberFormat="1" applyFont="1" applyBorder="1" applyProtection="1">
      <protection locked="0"/>
    </xf>
    <xf numFmtId="0" fontId="33" fillId="4" borderId="3" xfId="0" applyFont="1" applyFill="1" applyBorder="1" applyAlignment="1">
      <alignment horizontal="center"/>
    </xf>
    <xf numFmtId="9" fontId="6" fillId="0" borderId="32" xfId="3" applyFont="1" applyFill="1" applyBorder="1"/>
    <xf numFmtId="164" fontId="6" fillId="0" borderId="8" xfId="0" applyNumberFormat="1" applyFont="1" applyBorder="1"/>
    <xf numFmtId="0" fontId="6" fillId="0" borderId="76" xfId="0" applyFont="1" applyBorder="1"/>
    <xf numFmtId="0" fontId="24" fillId="0" borderId="50" xfId="0" applyFont="1" applyBorder="1" applyProtection="1">
      <protection locked="0"/>
    </xf>
    <xf numFmtId="164" fontId="6" fillId="0" borderId="69" xfId="0" applyNumberFormat="1" applyFont="1" applyBorder="1" applyProtection="1">
      <protection locked="0"/>
    </xf>
    <xf numFmtId="0" fontId="6" fillId="0" borderId="58" xfId="0" applyFont="1" applyBorder="1" applyAlignment="1">
      <alignment vertical="center"/>
    </xf>
    <xf numFmtId="164" fontId="6" fillId="0" borderId="38" xfId="0" applyNumberFormat="1" applyFont="1" applyBorder="1" applyProtection="1">
      <protection locked="0"/>
    </xf>
    <xf numFmtId="0" fontId="6" fillId="0" borderId="4" xfId="0" applyFont="1" applyBorder="1"/>
    <xf numFmtId="0" fontId="24" fillId="0" borderId="74" xfId="0" applyFont="1" applyBorder="1" applyProtection="1">
      <protection locked="0"/>
    </xf>
    <xf numFmtId="164" fontId="6" fillId="0" borderId="48" xfId="0" applyNumberFormat="1" applyFont="1" applyBorder="1" applyProtection="1">
      <protection locked="0"/>
    </xf>
    <xf numFmtId="0" fontId="6" fillId="4" borderId="57" xfId="0" applyFont="1" applyFill="1" applyBorder="1" applyAlignment="1">
      <alignment horizontal="center"/>
    </xf>
    <xf numFmtId="0" fontId="6" fillId="0" borderId="46" xfId="0" applyFont="1" applyBorder="1" applyAlignment="1">
      <alignment vertical="center" wrapText="1"/>
    </xf>
    <xf numFmtId="9" fontId="6" fillId="0" borderId="40" xfId="3" applyFont="1" applyFill="1" applyBorder="1"/>
    <xf numFmtId="164" fontId="3" fillId="3" borderId="70" xfId="0" applyNumberFormat="1" applyFont="1" applyFill="1" applyBorder="1"/>
    <xf numFmtId="9" fontId="3" fillId="3" borderId="71" xfId="3" applyFont="1" applyFill="1" applyBorder="1"/>
    <xf numFmtId="164" fontId="3" fillId="0" borderId="6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164" fontId="3" fillId="4" borderId="0" xfId="0" applyNumberFormat="1" applyFont="1" applyFill="1" applyAlignment="1">
      <alignment vertical="center"/>
    </xf>
    <xf numFmtId="9" fontId="3" fillId="4" borderId="0" xfId="3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horizontal="left" vertical="top" wrapText="1"/>
    </xf>
    <xf numFmtId="0" fontId="24" fillId="0" borderId="0" xfId="0" applyFont="1"/>
    <xf numFmtId="164" fontId="6" fillId="0" borderId="0" xfId="0" applyNumberFormat="1" applyFont="1"/>
    <xf numFmtId="0" fontId="25" fillId="4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8" fillId="4" borderId="0" xfId="0" applyFont="1" applyFill="1" applyAlignment="1">
      <alignment horizontal="center" vertical="center" wrapText="1"/>
    </xf>
    <xf numFmtId="9" fontId="27" fillId="4" borderId="0" xfId="3" applyFont="1" applyFill="1" applyBorder="1" applyAlignment="1" applyProtection="1">
      <alignment horizontal="right" vertical="center"/>
      <protection hidden="1"/>
    </xf>
    <xf numFmtId="9" fontId="3" fillId="4" borderId="0" xfId="3" applyFont="1" applyFill="1" applyBorder="1" applyAlignment="1" applyProtection="1">
      <alignment horizontal="right" vertical="center"/>
      <protection hidden="1"/>
    </xf>
    <xf numFmtId="9" fontId="26" fillId="4" borderId="0" xfId="3" applyFont="1" applyFill="1" applyBorder="1" applyAlignment="1">
      <alignment horizontal="right" vertical="center"/>
    </xf>
    <xf numFmtId="9" fontId="28" fillId="4" borderId="0" xfId="3" applyFont="1" applyFill="1" applyBorder="1" applyAlignment="1">
      <alignment horizontal="right" vertical="center"/>
    </xf>
    <xf numFmtId="9" fontId="3" fillId="4" borderId="0" xfId="3" applyFont="1" applyFill="1" applyBorder="1" applyAlignment="1" applyProtection="1">
      <alignment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18" fillId="4" borderId="0" xfId="0" applyFont="1" applyFill="1" applyAlignment="1">
      <alignment horizontal="center" vertical="center"/>
    </xf>
    <xf numFmtId="164" fontId="27" fillId="4" borderId="0" xfId="0" applyNumberFormat="1" applyFont="1" applyFill="1" applyAlignment="1" applyProtection="1">
      <alignment vertical="center"/>
      <protection hidden="1"/>
    </xf>
    <xf numFmtId="164" fontId="28" fillId="4" borderId="0" xfId="2" applyNumberFormat="1" applyFont="1" applyFill="1" applyBorder="1" applyAlignment="1">
      <alignment horizontal="right" vertical="center"/>
    </xf>
    <xf numFmtId="164" fontId="3" fillId="4" borderId="0" xfId="2" applyNumberFormat="1" applyFont="1" applyFill="1" applyBorder="1" applyAlignment="1" applyProtection="1">
      <alignment vertical="center"/>
      <protection hidden="1"/>
    </xf>
    <xf numFmtId="164" fontId="27" fillId="4" borderId="0" xfId="0" applyNumberFormat="1" applyFont="1" applyFill="1" applyAlignment="1" applyProtection="1">
      <alignment horizontal="right" vertical="center"/>
      <protection hidden="1"/>
    </xf>
    <xf numFmtId="164" fontId="27" fillId="4" borderId="0" xfId="2" applyNumberFormat="1" applyFont="1" applyFill="1" applyBorder="1" applyAlignment="1" applyProtection="1">
      <alignment vertical="center"/>
      <protection hidden="1"/>
    </xf>
    <xf numFmtId="164" fontId="6" fillId="4" borderId="0" xfId="2" applyNumberFormat="1" applyFont="1" applyFill="1" applyBorder="1" applyAlignment="1">
      <alignment horizontal="right" vertical="center"/>
    </xf>
    <xf numFmtId="0" fontId="26" fillId="4" borderId="0" xfId="0" applyFont="1" applyFill="1" applyAlignment="1">
      <alignment vertical="center" wrapText="1"/>
    </xf>
    <xf numFmtId="0" fontId="26" fillId="4" borderId="0" xfId="0" applyFont="1" applyFill="1" applyAlignment="1">
      <alignment vertical="center"/>
    </xf>
    <xf numFmtId="0" fontId="2" fillId="4" borderId="0" xfId="0" applyFont="1" applyFill="1"/>
    <xf numFmtId="0" fontId="5" fillId="4" borderId="0" xfId="0" applyFont="1" applyFill="1"/>
    <xf numFmtId="0" fontId="0" fillId="4" borderId="9" xfId="0" applyFill="1" applyBorder="1"/>
    <xf numFmtId="0" fontId="0" fillId="4" borderId="12" xfId="0" applyFill="1" applyBorder="1"/>
    <xf numFmtId="0" fontId="0" fillId="4" borderId="14" xfId="0" applyFill="1" applyBorder="1"/>
    <xf numFmtId="0" fontId="1" fillId="4" borderId="0" xfId="0" applyFont="1" applyFill="1"/>
    <xf numFmtId="0" fontId="16" fillId="4" borderId="0" xfId="0" applyFont="1" applyFill="1" applyAlignment="1">
      <alignment horizontal="right" wrapText="1"/>
    </xf>
    <xf numFmtId="0" fontId="16" fillId="4" borderId="0" xfId="0" applyFont="1" applyFill="1" applyAlignment="1">
      <alignment horizontal="right"/>
    </xf>
    <xf numFmtId="0" fontId="4" fillId="4" borderId="0" xfId="0" applyFont="1" applyFill="1"/>
    <xf numFmtId="0" fontId="23" fillId="4" borderId="0" xfId="0" applyFont="1" applyFill="1"/>
    <xf numFmtId="0" fontId="12" fillId="4" borderId="0" xfId="0" applyFont="1" applyFill="1" applyAlignment="1">
      <alignment vertical="center"/>
    </xf>
    <xf numFmtId="0" fontId="15" fillId="4" borderId="0" xfId="0" applyFont="1" applyFill="1"/>
    <xf numFmtId="0" fontId="24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right" vertical="top" wrapText="1"/>
    </xf>
    <xf numFmtId="0" fontId="17" fillId="4" borderId="0" xfId="0" applyFont="1" applyFill="1"/>
    <xf numFmtId="0" fontId="19" fillId="4" borderId="0" xfId="0" applyFont="1" applyFill="1"/>
    <xf numFmtId="0" fontId="18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0" fillId="15" borderId="9" xfId="0" applyFill="1" applyBorder="1"/>
    <xf numFmtId="0" fontId="3" fillId="15" borderId="12" xfId="0" applyFont="1" applyFill="1" applyBorder="1" applyAlignment="1">
      <alignment horizontal="left"/>
    </xf>
    <xf numFmtId="0" fontId="6" fillId="15" borderId="12" xfId="0" applyFont="1" applyFill="1" applyBorder="1" applyAlignment="1">
      <alignment horizontal="left"/>
    </xf>
    <xf numFmtId="0" fontId="6" fillId="15" borderId="0" xfId="0" applyFont="1" applyFill="1" applyAlignment="1">
      <alignment horizontal="left"/>
    </xf>
    <xf numFmtId="0" fontId="3" fillId="15" borderId="12" xfId="0" applyFont="1" applyFill="1" applyBorder="1"/>
    <xf numFmtId="0" fontId="6" fillId="15" borderId="0" xfId="0" applyFont="1" applyFill="1"/>
    <xf numFmtId="0" fontId="0" fillId="15" borderId="17" xfId="0" applyFill="1" applyBorder="1" applyAlignment="1">
      <alignment horizontal="center"/>
    </xf>
    <xf numFmtId="0" fontId="0" fillId="15" borderId="17" xfId="0" applyFill="1" applyBorder="1" applyAlignment="1">
      <alignment horizontal="center" vertical="top"/>
    </xf>
    <xf numFmtId="0" fontId="3" fillId="15" borderId="7" xfId="0" applyFont="1" applyFill="1" applyBorder="1"/>
    <xf numFmtId="0" fontId="1" fillId="15" borderId="14" xfId="0" applyFont="1" applyFill="1" applyBorder="1"/>
    <xf numFmtId="0" fontId="1" fillId="15" borderId="15" xfId="0" applyFont="1" applyFill="1" applyBorder="1"/>
    <xf numFmtId="0" fontId="1" fillId="15" borderId="16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0" fillId="0" borderId="77" xfId="0" applyBorder="1"/>
    <xf numFmtId="0" fontId="6" fillId="0" borderId="77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6" fillId="3" borderId="35" xfId="0" applyFont="1" applyFill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3" borderId="60" xfId="0" applyFont="1" applyFill="1" applyBorder="1" applyAlignment="1">
      <alignment vertical="center"/>
    </xf>
    <xf numFmtId="0" fontId="6" fillId="3" borderId="61" xfId="0" applyFont="1" applyFill="1" applyBorder="1" applyAlignment="1">
      <alignment vertical="center"/>
    </xf>
    <xf numFmtId="0" fontId="6" fillId="3" borderId="62" xfId="0" applyFont="1" applyFill="1" applyBorder="1" applyAlignment="1">
      <alignment vertical="center"/>
    </xf>
    <xf numFmtId="0" fontId="6" fillId="9" borderId="62" xfId="0" applyFont="1" applyFill="1" applyBorder="1" applyAlignment="1">
      <alignment vertical="center"/>
    </xf>
    <xf numFmtId="0" fontId="3" fillId="7" borderId="7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right" vertical="top" wrapText="1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18" fillId="3" borderId="7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4" borderId="0" xfId="0" applyFont="1" applyFill="1" applyAlignment="1">
      <alignment horizontal="right"/>
    </xf>
    <xf numFmtId="0" fontId="3" fillId="3" borderId="1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8" fillId="4" borderId="0" xfId="0" applyFont="1" applyFill="1" applyAlignment="1">
      <alignment horizontal="right" vertical="center" wrapText="1"/>
    </xf>
    <xf numFmtId="0" fontId="3" fillId="3" borderId="2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4" borderId="0" xfId="0" applyFont="1" applyFill="1" applyAlignment="1">
      <alignment horizontal="left" vertical="center"/>
    </xf>
    <xf numFmtId="0" fontId="3" fillId="4" borderId="27" xfId="0" applyFont="1" applyFill="1" applyBorder="1" applyAlignment="1" applyProtection="1">
      <alignment horizontal="left" vertical="center"/>
      <protection hidden="1"/>
    </xf>
    <xf numFmtId="0" fontId="3" fillId="4" borderId="28" xfId="0" applyFont="1" applyFill="1" applyBorder="1" applyAlignment="1" applyProtection="1">
      <alignment horizontal="left" vertical="center"/>
      <protection hidden="1"/>
    </xf>
    <xf numFmtId="0" fontId="3" fillId="4" borderId="29" xfId="0" applyFont="1" applyFill="1" applyBorder="1" applyAlignment="1" applyProtection="1">
      <alignment horizontal="left" vertical="center"/>
      <protection hidden="1"/>
    </xf>
    <xf numFmtId="0" fontId="3" fillId="4" borderId="23" xfId="0" applyFont="1" applyFill="1" applyBorder="1" applyAlignment="1">
      <alignment horizontal="left" vertical="center"/>
    </xf>
    <xf numFmtId="14" fontId="3" fillId="4" borderId="36" xfId="0" applyNumberFormat="1" applyFont="1" applyFill="1" applyBorder="1" applyAlignment="1" applyProtection="1">
      <alignment horizontal="left" vertical="center"/>
      <protection hidden="1"/>
    </xf>
    <xf numFmtId="14" fontId="3" fillId="4" borderId="37" xfId="0" applyNumberFormat="1" applyFont="1" applyFill="1" applyBorder="1" applyAlignment="1" applyProtection="1">
      <alignment horizontal="left" vertical="center"/>
      <protection hidden="1"/>
    </xf>
    <xf numFmtId="14" fontId="3" fillId="4" borderId="33" xfId="0" applyNumberFormat="1" applyFont="1" applyFill="1" applyBorder="1" applyAlignment="1" applyProtection="1">
      <alignment horizontal="left" vertical="center"/>
      <protection hidden="1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left" vertical="center" wrapText="1"/>
    </xf>
    <xf numFmtId="0" fontId="27" fillId="9" borderId="2" xfId="0" applyFont="1" applyFill="1" applyBorder="1" applyAlignment="1">
      <alignment horizontal="left" vertical="center" wrapText="1"/>
    </xf>
    <xf numFmtId="0" fontId="27" fillId="9" borderId="8" xfId="0" applyFont="1" applyFill="1" applyBorder="1" applyAlignment="1">
      <alignment horizontal="left" vertical="center" wrapText="1"/>
    </xf>
    <xf numFmtId="164" fontId="27" fillId="9" borderId="52" xfId="0" applyNumberFormat="1" applyFont="1" applyFill="1" applyBorder="1" applyAlignment="1" applyProtection="1">
      <alignment vertical="center"/>
      <protection hidden="1"/>
    </xf>
    <xf numFmtId="164" fontId="27" fillId="9" borderId="58" xfId="0" applyNumberFormat="1" applyFont="1" applyFill="1" applyBorder="1" applyAlignment="1" applyProtection="1">
      <alignment vertical="center"/>
      <protection hidden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center" vertical="center" wrapText="1"/>
    </xf>
    <xf numFmtId="0" fontId="18" fillId="3" borderId="7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8" fillId="3" borderId="41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 applyProtection="1">
      <alignment horizontal="right" vertical="center"/>
      <protection hidden="1"/>
    </xf>
    <xf numFmtId="164" fontId="3" fillId="3" borderId="8" xfId="2" applyNumberFormat="1" applyFont="1" applyFill="1" applyBorder="1" applyAlignment="1" applyProtection="1">
      <alignment horizontal="right" vertical="center"/>
      <protection hidden="1"/>
    </xf>
    <xf numFmtId="164" fontId="3" fillId="3" borderId="1" xfId="2" applyNumberFormat="1" applyFont="1" applyFill="1" applyBorder="1" applyAlignment="1" applyProtection="1">
      <alignment horizontal="center" vertical="center"/>
      <protection hidden="1"/>
    </xf>
    <xf numFmtId="164" fontId="3" fillId="3" borderId="8" xfId="2" applyNumberFormat="1" applyFont="1" applyFill="1" applyBorder="1" applyAlignment="1" applyProtection="1">
      <alignment horizontal="center" vertical="center"/>
      <protection hidden="1"/>
    </xf>
    <xf numFmtId="0" fontId="6" fillId="0" borderId="3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27" fillId="9" borderId="1" xfId="0" applyFont="1" applyFill="1" applyBorder="1" applyAlignment="1">
      <alignment horizontal="right" vertical="center" wrapText="1"/>
    </xf>
    <xf numFmtId="0" fontId="27" fillId="9" borderId="2" xfId="0" applyFont="1" applyFill="1" applyBorder="1" applyAlignment="1">
      <alignment horizontal="right" vertical="center" wrapText="1"/>
    </xf>
    <xf numFmtId="0" fontId="27" fillId="9" borderId="8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27" fillId="9" borderId="3" xfId="0" applyFont="1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164" fontId="3" fillId="3" borderId="1" xfId="2" applyNumberFormat="1" applyFont="1" applyFill="1" applyBorder="1" applyAlignment="1" applyProtection="1">
      <alignment vertical="center"/>
      <protection hidden="1"/>
    </xf>
    <xf numFmtId="164" fontId="3" fillId="3" borderId="8" xfId="2" applyNumberFormat="1" applyFont="1" applyFill="1" applyBorder="1" applyAlignment="1" applyProtection="1">
      <alignment vertical="center"/>
      <protection hidden="1"/>
    </xf>
    <xf numFmtId="164" fontId="27" fillId="9" borderId="52" xfId="0" applyNumberFormat="1" applyFont="1" applyFill="1" applyBorder="1" applyAlignment="1" applyProtection="1">
      <alignment horizontal="center" vertical="center"/>
      <protection hidden="1"/>
    </xf>
    <xf numFmtId="164" fontId="27" fillId="9" borderId="58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 applyProtection="1">
      <alignment horizontal="center" vertical="center"/>
      <protection hidden="1"/>
    </xf>
    <xf numFmtId="164" fontId="9" fillId="3" borderId="8" xfId="0" applyNumberFormat="1" applyFont="1" applyFill="1" applyBorder="1" applyAlignment="1" applyProtection="1">
      <alignment horizontal="center" vertical="center"/>
      <protection hidden="1"/>
    </xf>
    <xf numFmtId="0" fontId="3" fillId="4" borderId="27" xfId="0" applyFont="1" applyFill="1" applyBorder="1" applyAlignment="1" applyProtection="1">
      <alignment horizontal="center"/>
      <protection locked="0"/>
    </xf>
    <xf numFmtId="0" fontId="3" fillId="4" borderId="28" xfId="0" applyFont="1" applyFill="1" applyBorder="1" applyAlignment="1" applyProtection="1">
      <alignment horizontal="center"/>
      <protection locked="0"/>
    </xf>
    <xf numFmtId="0" fontId="3" fillId="4" borderId="29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29" xfId="0" applyNumberFormat="1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horizontal="center" vertical="center" wrapText="1"/>
    </xf>
    <xf numFmtId="164" fontId="3" fillId="8" borderId="34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right"/>
    </xf>
    <xf numFmtId="0" fontId="3" fillId="3" borderId="29" xfId="0" applyFont="1" applyFill="1" applyBorder="1" applyAlignment="1">
      <alignment horizontal="right"/>
    </xf>
    <xf numFmtId="164" fontId="3" fillId="3" borderId="27" xfId="0" applyNumberFormat="1" applyFont="1" applyFill="1" applyBorder="1" applyAlignment="1">
      <alignment horizontal="left" vertical="center"/>
    </xf>
    <xf numFmtId="164" fontId="3" fillId="3" borderId="29" xfId="0" applyNumberFormat="1" applyFont="1" applyFill="1" applyBorder="1" applyAlignment="1">
      <alignment horizontal="left" vertical="center"/>
    </xf>
    <xf numFmtId="0" fontId="3" fillId="3" borderId="72" xfId="0" applyFont="1" applyFill="1" applyBorder="1" applyAlignment="1">
      <alignment horizontal="left"/>
    </xf>
    <xf numFmtId="0" fontId="3" fillId="3" borderId="73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164" fontId="3" fillId="3" borderId="27" xfId="0" applyNumberFormat="1" applyFont="1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center"/>
    </xf>
    <xf numFmtId="0" fontId="27" fillId="9" borderId="27" xfId="0" applyFont="1" applyFill="1" applyBorder="1" applyAlignment="1">
      <alignment horizontal="right" vertical="center"/>
    </xf>
    <xf numFmtId="0" fontId="27" fillId="9" borderId="29" xfId="0" applyFont="1" applyFill="1" applyBorder="1" applyAlignment="1">
      <alignment horizontal="right" vertical="center"/>
    </xf>
    <xf numFmtId="0" fontId="6" fillId="4" borderId="0" xfId="0" applyFont="1" applyFill="1" applyAlignment="1">
      <alignment horizontal="left" vertical="top" wrapText="1"/>
    </xf>
    <xf numFmtId="0" fontId="25" fillId="4" borderId="0" xfId="0" applyFont="1" applyFill="1" applyAlignment="1">
      <alignment horizontal="right"/>
    </xf>
    <xf numFmtId="0" fontId="3" fillId="3" borderId="72" xfId="0" applyFont="1" applyFill="1" applyBorder="1" applyAlignment="1">
      <alignment horizontal="right"/>
    </xf>
    <xf numFmtId="0" fontId="3" fillId="3" borderId="73" xfId="0" applyFont="1" applyFill="1" applyBorder="1" applyAlignment="1">
      <alignment horizontal="right"/>
    </xf>
    <xf numFmtId="0" fontId="3" fillId="3" borderId="70" xfId="0" applyFont="1" applyFill="1" applyBorder="1" applyAlignment="1">
      <alignment horizontal="right"/>
    </xf>
    <xf numFmtId="0" fontId="3" fillId="3" borderId="71" xfId="0" applyFont="1" applyFill="1" applyBorder="1" applyAlignment="1">
      <alignment horizontal="right"/>
    </xf>
    <xf numFmtId="0" fontId="18" fillId="3" borderId="4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/>
    </xf>
    <xf numFmtId="0" fontId="3" fillId="3" borderId="6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8" fillId="3" borderId="9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27" fillId="9" borderId="46" xfId="0" applyFont="1" applyFill="1" applyBorder="1" applyAlignment="1">
      <alignment horizontal="right" vertical="center" wrapText="1" indent="1"/>
    </xf>
    <xf numFmtId="0" fontId="27" fillId="9" borderId="32" xfId="0" applyFont="1" applyFill="1" applyBorder="1" applyAlignment="1">
      <alignment horizontal="right" vertical="center" wrapText="1" indent="1"/>
    </xf>
    <xf numFmtId="0" fontId="27" fillId="12" borderId="14" xfId="0" applyFont="1" applyFill="1" applyBorder="1" applyAlignment="1">
      <alignment horizontal="right" vertical="center" indent="1"/>
    </xf>
    <xf numFmtId="0" fontId="27" fillId="12" borderId="15" xfId="0" applyFont="1" applyFill="1" applyBorder="1" applyAlignment="1">
      <alignment horizontal="right" vertical="center" indent="1"/>
    </xf>
    <xf numFmtId="0" fontId="27" fillId="12" borderId="53" xfId="0" applyFont="1" applyFill="1" applyBorder="1" applyAlignment="1">
      <alignment horizontal="right" vertical="center" indent="1"/>
    </xf>
    <xf numFmtId="164" fontId="27" fillId="9" borderId="1" xfId="0" applyNumberFormat="1" applyFont="1" applyFill="1" applyBorder="1" applyAlignment="1" applyProtection="1">
      <alignment horizontal="center"/>
      <protection hidden="1"/>
    </xf>
    <xf numFmtId="164" fontId="27" fillId="9" borderId="8" xfId="0" applyNumberFormat="1" applyFont="1" applyFill="1" applyBorder="1" applyAlignment="1" applyProtection="1">
      <alignment horizontal="center"/>
      <protection hidden="1"/>
    </xf>
    <xf numFmtId="164" fontId="27" fillId="9" borderId="2" xfId="0" applyNumberFormat="1" applyFont="1" applyFill="1" applyBorder="1" applyAlignment="1" applyProtection="1">
      <alignment horizontal="center"/>
      <protection hidden="1"/>
    </xf>
    <xf numFmtId="0" fontId="27" fillId="9" borderId="1" xfId="0" applyFont="1" applyFill="1" applyBorder="1" applyAlignment="1">
      <alignment horizontal="left" wrapText="1"/>
    </xf>
    <xf numFmtId="0" fontId="27" fillId="9" borderId="2" xfId="0" applyFont="1" applyFill="1" applyBorder="1" applyAlignment="1">
      <alignment horizontal="left" wrapText="1"/>
    </xf>
    <xf numFmtId="0" fontId="27" fillId="9" borderId="8" xfId="0" applyFont="1" applyFill="1" applyBorder="1" applyAlignment="1">
      <alignment horizontal="left" wrapText="1"/>
    </xf>
    <xf numFmtId="0" fontId="3" fillId="15" borderId="12" xfId="0" applyFont="1" applyFill="1" applyBorder="1" applyAlignment="1">
      <alignment horizontal="left"/>
    </xf>
    <xf numFmtId="0" fontId="3" fillId="15" borderId="4" xfId="0" applyFont="1" applyFill="1" applyBorder="1" applyAlignment="1">
      <alignment horizontal="left"/>
    </xf>
    <xf numFmtId="0" fontId="3" fillId="15" borderId="0" xfId="0" applyFont="1" applyFill="1" applyAlignment="1">
      <alignment horizontal="left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2" fillId="4" borderId="0" xfId="0" applyFont="1" applyFill="1" applyAlignment="1">
      <alignment horizontal="right" vertical="center" wrapText="1"/>
    </xf>
    <xf numFmtId="0" fontId="13" fillId="4" borderId="0" xfId="0" applyFont="1" applyFill="1" applyAlignment="1">
      <alignment horizontal="right" vertical="center"/>
    </xf>
    <xf numFmtId="0" fontId="8" fillId="15" borderId="27" xfId="0" applyFont="1" applyFill="1" applyBorder="1" applyAlignment="1">
      <alignment horizontal="center" vertical="center"/>
    </xf>
    <xf numFmtId="0" fontId="8" fillId="15" borderId="28" xfId="0" applyFont="1" applyFill="1" applyBorder="1" applyAlignment="1">
      <alignment horizontal="center" vertical="center"/>
    </xf>
    <xf numFmtId="0" fontId="8" fillId="15" borderId="29" xfId="0" applyFont="1" applyFill="1" applyBorder="1" applyAlignment="1">
      <alignment horizontal="center" vertical="center"/>
    </xf>
    <xf numFmtId="0" fontId="0" fillId="15" borderId="10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</cellXfs>
  <cellStyles count="4">
    <cellStyle name="Monétaire" xfId="2" builtinId="4"/>
    <cellStyle name="Normal" xfId="0" builtinId="0"/>
    <cellStyle name="Normal_Copie de even200809b" xfId="1" xr:uid="{1C764B08-BAEB-4BD4-A69E-2C059B330842}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129540</xdr:rowOff>
    </xdr:from>
    <xdr:to>
      <xdr:col>2</xdr:col>
      <xdr:colOff>1436371</xdr:colOff>
      <xdr:row>4</xdr:row>
      <xdr:rowOff>109546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E30A096-F8DB-4E78-A642-CB2B1AEBB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29540"/>
          <a:ext cx="1573531" cy="825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0</xdr:row>
      <xdr:rowOff>166370</xdr:rowOff>
    </xdr:from>
    <xdr:to>
      <xdr:col>2</xdr:col>
      <xdr:colOff>1089092</xdr:colOff>
      <xdr:row>3</xdr:row>
      <xdr:rowOff>167640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CB572A7-1B1F-4D04-8E05-B853E5285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" y="166370"/>
          <a:ext cx="1367222" cy="717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90171</xdr:colOff>
      <xdr:row>0</xdr:row>
      <xdr:rowOff>177801</xdr:rowOff>
    </xdr:from>
    <xdr:to>
      <xdr:col>2</xdr:col>
      <xdr:colOff>1021081</xdr:colOff>
      <xdr:row>3</xdr:row>
      <xdr:rowOff>91663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0488F26-A572-45C1-8DF7-78575183A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1" y="177801"/>
          <a:ext cx="1273810" cy="6530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1</xdr:row>
      <xdr:rowOff>0</xdr:rowOff>
    </xdr:from>
    <xdr:to>
      <xdr:col>2</xdr:col>
      <xdr:colOff>610870</xdr:colOff>
      <xdr:row>4</xdr:row>
      <xdr:rowOff>20542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FF88CB2-95C3-46BC-9CE6-8CDE92902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82880"/>
          <a:ext cx="1273810" cy="6530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186653</xdr:colOff>
      <xdr:row>0</xdr:row>
      <xdr:rowOff>158747</xdr:rowOff>
    </xdr:from>
    <xdr:to>
      <xdr:col>0</xdr:col>
      <xdr:colOff>186653</xdr:colOff>
      <xdr:row>4</xdr:row>
      <xdr:rowOff>171571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F91EF76-9BAA-432D-A300-C17F8D0B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48" y="160652"/>
          <a:ext cx="1476163" cy="751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</xdr:colOff>
      <xdr:row>0</xdr:row>
      <xdr:rowOff>167640</xdr:rowOff>
    </xdr:from>
    <xdr:to>
      <xdr:col>1</xdr:col>
      <xdr:colOff>1281430</xdr:colOff>
      <xdr:row>4</xdr:row>
      <xdr:rowOff>43402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D645553-0285-482A-A307-DBC363768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167640"/>
          <a:ext cx="1273810" cy="6530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402166</xdr:colOff>
      <xdr:row>0</xdr:row>
      <xdr:rowOff>142523</xdr:rowOff>
    </xdr:from>
    <xdr:to>
      <xdr:col>3</xdr:col>
      <xdr:colOff>300848</xdr:colOff>
      <xdr:row>4</xdr:row>
      <xdr:rowOff>22084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3769F53-77D5-492B-B56F-027B4199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466" y="142523"/>
          <a:ext cx="1399822" cy="702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</xdr:colOff>
      <xdr:row>0</xdr:row>
      <xdr:rowOff>91440</xdr:rowOff>
    </xdr:from>
    <xdr:to>
      <xdr:col>2</xdr:col>
      <xdr:colOff>1403350</xdr:colOff>
      <xdr:row>3</xdr:row>
      <xdr:rowOff>195802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15A11A-B7E6-4547-BD43-B70D08969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91440"/>
          <a:ext cx="1273810" cy="6530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decgouvqcca.sharepoint.com/sites/Actualisationdesprogrammes/Festivals_%20et_evenements/Outils%20de%20d&#233;p&#244;t,%20analyse%20et%20cl&#244;ture/1.%20D&#233;p&#244;t/D&#233;p&#244;t%20septembre%202023/&#233;v&#233;nements%20culturels%20program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decgouvqcca.sharepoint.com/personal/daniel_karolewicz_sodec_gouv_qc_ca/Documents/Documents/Dan%20Karo/LMMV/Volet%204%20-%20Festivals/Documents%20de%20d&#233;p&#244;t%20V4%20Festivals/promo-diff-volet-4-program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ms pressentis"/>
      <sheetName val="Activités pressenties"/>
      <sheetName val="Films édition précédente"/>
      <sheetName val="Activités édition précédente"/>
      <sheetName val="Salles et sites"/>
      <sheetName val="Feuil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ms pressentis"/>
      <sheetName val="Activités pressenties"/>
      <sheetName val="Films édition précédente"/>
      <sheetName val="Activités édition précédente"/>
      <sheetName val="Salles et sites"/>
      <sheetName val="Feuil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27CED-01D0-4654-9FCB-894F9AC5CCE8}">
  <dimension ref="A1:I31"/>
  <sheetViews>
    <sheetView workbookViewId="0">
      <selection activeCell="D31" sqref="D31"/>
    </sheetView>
  </sheetViews>
  <sheetFormatPr baseColWidth="10" defaultColWidth="11.44140625" defaultRowHeight="14.4"/>
  <cols>
    <col min="1" max="1" width="24.5546875" customWidth="1"/>
    <col min="2" max="2" width="23.5546875" style="29" customWidth="1"/>
    <col min="3" max="3" width="17" style="29" customWidth="1"/>
    <col min="4" max="5" width="17" customWidth="1"/>
    <col min="6" max="6" width="15.44140625" customWidth="1"/>
    <col min="7" max="7" width="15.5546875" customWidth="1"/>
    <col min="8" max="8" width="21" customWidth="1"/>
    <col min="9" max="9" width="16.44140625" customWidth="1"/>
  </cols>
  <sheetData>
    <row r="1" spans="1:9">
      <c r="A1" s="309" t="s">
        <v>0</v>
      </c>
      <c r="B1" s="309"/>
      <c r="C1" s="310"/>
      <c r="D1" s="307" t="s">
        <v>1</v>
      </c>
      <c r="E1" s="308"/>
      <c r="F1" s="308"/>
      <c r="G1" s="308"/>
      <c r="H1" s="308"/>
      <c r="I1" s="308"/>
    </row>
    <row r="2" spans="1:9" ht="53.4" customHeight="1">
      <c r="A2" s="44" t="s">
        <v>2</v>
      </c>
      <c r="B2" s="25" t="s">
        <v>3</v>
      </c>
      <c r="C2" s="25" t="s">
        <v>4</v>
      </c>
      <c r="D2" s="25" t="s">
        <v>4</v>
      </c>
      <c r="E2" s="37" t="s">
        <v>5</v>
      </c>
      <c r="F2" s="33" t="s">
        <v>6</v>
      </c>
      <c r="G2" s="33" t="s">
        <v>7</v>
      </c>
      <c r="H2" s="34" t="s">
        <v>8</v>
      </c>
      <c r="I2" s="35" t="s">
        <v>9</v>
      </c>
    </row>
    <row r="3" spans="1:9">
      <c r="A3" s="39" t="s">
        <v>10</v>
      </c>
      <c r="B3" s="25" t="s">
        <v>10</v>
      </c>
      <c r="C3" s="25" t="s">
        <v>10</v>
      </c>
      <c r="D3" s="25" t="s">
        <v>10</v>
      </c>
      <c r="E3" s="38" t="s">
        <v>10</v>
      </c>
      <c r="F3" s="25" t="s">
        <v>10</v>
      </c>
      <c r="G3" s="25" t="s">
        <v>10</v>
      </c>
      <c r="H3" s="39" t="s">
        <v>10</v>
      </c>
      <c r="I3" s="25" t="s">
        <v>10</v>
      </c>
    </row>
    <row r="4" spans="1:9">
      <c r="A4" s="39"/>
      <c r="B4" s="25"/>
      <c r="C4" s="25"/>
      <c r="D4" s="40"/>
      <c r="E4" s="41"/>
      <c r="F4" s="25"/>
      <c r="G4" s="25"/>
      <c r="H4" s="39"/>
      <c r="I4" s="42"/>
    </row>
    <row r="5" spans="1:9">
      <c r="A5" s="39" t="s">
        <v>11</v>
      </c>
      <c r="B5" s="25" t="s">
        <v>12</v>
      </c>
      <c r="C5" s="25" t="s">
        <v>13</v>
      </c>
      <c r="D5" s="40" t="s">
        <v>14</v>
      </c>
      <c r="E5" s="41"/>
      <c r="F5" s="25" t="s">
        <v>15</v>
      </c>
      <c r="G5" s="25" t="s">
        <v>16</v>
      </c>
      <c r="H5" s="39" t="s">
        <v>11</v>
      </c>
      <c r="I5" s="25" t="s">
        <v>17</v>
      </c>
    </row>
    <row r="6" spans="1:9">
      <c r="A6" s="39" t="s">
        <v>18</v>
      </c>
      <c r="B6" s="25" t="s">
        <v>19</v>
      </c>
      <c r="C6" s="25" t="s">
        <v>20</v>
      </c>
      <c r="D6" s="40" t="s">
        <v>21</v>
      </c>
      <c r="E6" s="41"/>
      <c r="F6" s="25" t="s">
        <v>22</v>
      </c>
      <c r="G6" s="25" t="s">
        <v>23</v>
      </c>
      <c r="H6" s="39" t="s">
        <v>18</v>
      </c>
      <c r="I6" s="25" t="s">
        <v>24</v>
      </c>
    </row>
    <row r="7" spans="1:9">
      <c r="B7" s="25" t="s">
        <v>25</v>
      </c>
      <c r="C7" s="25" t="s">
        <v>26</v>
      </c>
      <c r="D7" s="40" t="s">
        <v>27</v>
      </c>
      <c r="E7" s="41"/>
      <c r="F7" s="36"/>
      <c r="G7" s="36"/>
      <c r="H7" s="36"/>
      <c r="I7" s="36"/>
    </row>
    <row r="8" spans="1:9">
      <c r="B8" s="25" t="s">
        <v>28</v>
      </c>
      <c r="C8" s="25" t="s">
        <v>29</v>
      </c>
      <c r="D8" s="40" t="s">
        <v>30</v>
      </c>
      <c r="E8" s="41"/>
      <c r="F8" s="36"/>
      <c r="G8" s="36"/>
      <c r="H8" s="36"/>
      <c r="I8" s="36"/>
    </row>
    <row r="9" spans="1:9">
      <c r="B9" s="25" t="s">
        <v>31</v>
      </c>
      <c r="C9" s="25" t="s">
        <v>32</v>
      </c>
      <c r="D9" s="40" t="s">
        <v>33</v>
      </c>
      <c r="E9" s="41"/>
      <c r="F9" s="36"/>
      <c r="G9" s="36"/>
      <c r="H9" s="36"/>
      <c r="I9" s="36"/>
    </row>
    <row r="10" spans="1:9">
      <c r="B10" s="25"/>
      <c r="C10" s="25" t="s">
        <v>31</v>
      </c>
      <c r="D10" s="40" t="s">
        <v>34</v>
      </c>
      <c r="E10" s="41"/>
      <c r="F10" s="36"/>
      <c r="G10" s="36"/>
      <c r="H10" s="36"/>
      <c r="I10" s="36"/>
    </row>
    <row r="11" spans="1:9">
      <c r="B11" s="43"/>
      <c r="C11" s="43"/>
      <c r="D11" s="40" t="s">
        <v>35</v>
      </c>
      <c r="E11" s="36"/>
      <c r="F11" s="36"/>
      <c r="G11" s="36"/>
      <c r="H11" s="36"/>
      <c r="I11" s="36"/>
    </row>
    <row r="12" spans="1:9">
      <c r="B12" s="43"/>
      <c r="C12" s="43"/>
      <c r="D12" s="40" t="s">
        <v>36</v>
      </c>
      <c r="E12" s="36"/>
      <c r="F12" s="36"/>
      <c r="G12" s="36"/>
      <c r="H12" s="36"/>
      <c r="I12" s="36"/>
    </row>
    <row r="13" spans="1:9">
      <c r="B13" s="43"/>
      <c r="C13" s="43"/>
      <c r="D13" s="40" t="s">
        <v>37</v>
      </c>
      <c r="E13" s="36"/>
      <c r="F13" s="36"/>
      <c r="G13" s="36"/>
      <c r="H13" s="36"/>
      <c r="I13" s="36"/>
    </row>
    <row r="14" spans="1:9">
      <c r="B14" s="43"/>
      <c r="C14" s="43"/>
      <c r="D14" s="40" t="s">
        <v>38</v>
      </c>
      <c r="E14" s="36"/>
      <c r="F14" s="36"/>
      <c r="G14" s="36"/>
      <c r="H14" s="36"/>
      <c r="I14" s="36"/>
    </row>
    <row r="15" spans="1:9">
      <c r="B15" s="43"/>
      <c r="C15" s="43"/>
      <c r="D15" s="40" t="s">
        <v>39</v>
      </c>
      <c r="E15" s="36"/>
      <c r="F15" s="36"/>
      <c r="G15" s="36"/>
      <c r="H15" s="36"/>
      <c r="I15" s="36"/>
    </row>
    <row r="16" spans="1:9">
      <c r="B16" s="43"/>
      <c r="C16" s="43"/>
      <c r="D16" s="40" t="s">
        <v>40</v>
      </c>
      <c r="E16" s="36"/>
      <c r="F16" s="36"/>
      <c r="G16" s="36"/>
      <c r="H16" s="36"/>
      <c r="I16" s="36"/>
    </row>
    <row r="17" spans="1:9">
      <c r="B17" s="43"/>
      <c r="C17" s="43"/>
      <c r="D17" s="40" t="s">
        <v>41</v>
      </c>
      <c r="E17" s="36"/>
      <c r="F17" s="36"/>
      <c r="G17" s="36"/>
      <c r="H17" s="36"/>
      <c r="I17" s="36"/>
    </row>
    <row r="18" spans="1:9">
      <c r="B18" s="43"/>
      <c r="C18" s="43"/>
      <c r="D18" s="40" t="s">
        <v>42</v>
      </c>
      <c r="E18" s="36"/>
      <c r="F18" s="36"/>
      <c r="G18" s="36"/>
      <c r="H18" s="36"/>
      <c r="I18" s="36"/>
    </row>
    <row r="19" spans="1:9">
      <c r="A19" s="43"/>
      <c r="B19" s="43"/>
      <c r="C19" s="43"/>
      <c r="D19" s="40" t="s">
        <v>43</v>
      </c>
      <c r="E19" s="36"/>
      <c r="F19" s="36"/>
      <c r="G19" s="36"/>
      <c r="H19" s="36"/>
      <c r="I19" s="36"/>
    </row>
    <row r="20" spans="1:9">
      <c r="A20" s="43"/>
      <c r="B20" s="43"/>
      <c r="C20" s="43"/>
      <c r="D20" s="40" t="s">
        <v>44</v>
      </c>
      <c r="E20" s="36"/>
      <c r="F20" s="36"/>
      <c r="G20" s="36"/>
      <c r="H20" s="36"/>
      <c r="I20" s="36"/>
    </row>
    <row r="21" spans="1:9">
      <c r="A21" s="43"/>
    </row>
    <row r="22" spans="1:9">
      <c r="A22" s="296" t="s">
        <v>45</v>
      </c>
      <c r="B22" s="297" t="s">
        <v>46</v>
      </c>
    </row>
    <row r="23" spans="1:9">
      <c r="A23" s="297" t="s">
        <v>47</v>
      </c>
      <c r="B23" s="297" t="s">
        <v>10</v>
      </c>
    </row>
    <row r="24" spans="1:9">
      <c r="A24" s="297"/>
      <c r="B24" s="297"/>
    </row>
    <row r="25" spans="1:9">
      <c r="A25" s="297" t="s">
        <v>10</v>
      </c>
      <c r="B25" s="296" t="s">
        <v>48</v>
      </c>
    </row>
    <row r="26" spans="1:9">
      <c r="A26" s="297"/>
      <c r="B26" s="296" t="s">
        <v>49</v>
      </c>
    </row>
    <row r="27" spans="1:9">
      <c r="A27" s="296" t="s">
        <v>50</v>
      </c>
      <c r="B27" s="296" t="s">
        <v>51</v>
      </c>
    </row>
    <row r="28" spans="1:9">
      <c r="A28" s="296" t="s">
        <v>52</v>
      </c>
      <c r="B28" s="296" t="s">
        <v>53</v>
      </c>
    </row>
    <row r="29" spans="1:9">
      <c r="A29" s="296" t="s">
        <v>54</v>
      </c>
      <c r="B29" s="296" t="s">
        <v>51</v>
      </c>
    </row>
    <row r="30" spans="1:9">
      <c r="A30" s="296" t="s">
        <v>55</v>
      </c>
      <c r="B30" s="296" t="s">
        <v>56</v>
      </c>
    </row>
    <row r="31" spans="1:9">
      <c r="A31" s="298"/>
      <c r="B31" s="299" t="s">
        <v>44</v>
      </c>
    </row>
  </sheetData>
  <mergeCells count="2">
    <mergeCell ref="D1:I1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E2628-A395-42C0-BC52-F2D97A1B59C3}">
  <dimension ref="A1:DS300"/>
  <sheetViews>
    <sheetView tabSelected="1" workbookViewId="0">
      <selection activeCell="D10" sqref="D10:F10"/>
    </sheetView>
  </sheetViews>
  <sheetFormatPr baseColWidth="10" defaultColWidth="11.44140625" defaultRowHeight="15.6"/>
  <cols>
    <col min="1" max="1" width="1.6640625" customWidth="1"/>
    <col min="2" max="2" width="3.6640625" style="46" customWidth="1"/>
    <col min="3" max="3" width="44.109375" customWidth="1"/>
    <col min="4" max="4" width="22.5546875" style="43" customWidth="1"/>
    <col min="5" max="6" width="43.109375" customWidth="1"/>
    <col min="7" max="7" width="18.88671875" customWidth="1"/>
    <col min="8" max="8" width="1.44140625" customWidth="1"/>
    <col min="9" max="123" width="11.44140625" style="21"/>
  </cols>
  <sheetData>
    <row r="1" spans="1:8" s="21" customFormat="1" ht="15" customHeight="1">
      <c r="B1" s="274"/>
      <c r="C1" s="263"/>
      <c r="D1" s="275"/>
      <c r="E1" s="276" t="s">
        <v>57</v>
      </c>
      <c r="F1" s="276"/>
      <c r="G1" s="276"/>
      <c r="H1" s="276"/>
    </row>
    <row r="2" spans="1:8" s="21" customFormat="1">
      <c r="B2" s="274"/>
      <c r="C2" s="263"/>
      <c r="D2" s="275"/>
      <c r="E2" s="276"/>
      <c r="F2" s="276"/>
      <c r="G2" s="276"/>
      <c r="H2" s="276"/>
    </row>
    <row r="3" spans="1:8" s="21" customFormat="1" ht="20.399999999999999">
      <c r="B3" s="274"/>
      <c r="C3" s="263"/>
      <c r="D3" s="275"/>
      <c r="E3" s="314" t="s">
        <v>58</v>
      </c>
      <c r="F3" s="314"/>
      <c r="G3" s="314"/>
      <c r="H3" s="314"/>
    </row>
    <row r="4" spans="1:8" s="21" customFormat="1" ht="15.6" customHeight="1">
      <c r="B4" s="274"/>
      <c r="C4" s="263"/>
      <c r="D4" s="275"/>
      <c r="E4" s="276"/>
      <c r="F4" s="276"/>
      <c r="G4" s="276"/>
      <c r="H4" s="276"/>
    </row>
    <row r="5" spans="1:8" s="21" customFormat="1">
      <c r="B5" s="277"/>
      <c r="D5" s="233"/>
    </row>
    <row r="6" spans="1:8" s="21" customFormat="1">
      <c r="B6" s="277"/>
      <c r="D6" s="233"/>
    </row>
    <row r="7" spans="1:8" ht="24.75" customHeight="1" thickBot="1">
      <c r="B7" s="315" t="s">
        <v>59</v>
      </c>
      <c r="C7" s="316"/>
      <c r="D7" s="316"/>
      <c r="E7" s="316"/>
      <c r="F7" s="316"/>
      <c r="G7" s="316"/>
      <c r="H7" s="317"/>
    </row>
    <row r="8" spans="1:8" s="21" customFormat="1" ht="9.6" customHeight="1" thickBot="1">
      <c r="B8" s="277"/>
      <c r="D8" s="233"/>
    </row>
    <row r="9" spans="1:8" ht="5.0999999999999996" customHeight="1">
      <c r="B9" s="318"/>
      <c r="C9" s="319"/>
      <c r="D9" s="319"/>
      <c r="E9" s="319"/>
      <c r="F9" s="319"/>
      <c r="G9" s="319"/>
      <c r="H9" s="320"/>
    </row>
    <row r="10" spans="1:8">
      <c r="B10" s="28" t="s">
        <v>60</v>
      </c>
      <c r="C10" s="47"/>
      <c r="D10" s="321"/>
      <c r="E10" s="322"/>
      <c r="F10" s="323"/>
      <c r="G10" s="324"/>
      <c r="H10" s="325"/>
    </row>
    <row r="11" spans="1:8" ht="21" customHeight="1" thickBot="1">
      <c r="B11" s="311" t="s">
        <v>61</v>
      </c>
      <c r="C11" s="312"/>
      <c r="D11" s="312"/>
      <c r="E11" s="312"/>
      <c r="F11" s="312"/>
      <c r="G11" s="312"/>
      <c r="H11" s="313"/>
    </row>
    <row r="12" spans="1:8" s="21" customFormat="1" ht="8.4" customHeight="1" thickBot="1">
      <c r="B12" s="278"/>
      <c r="C12" s="268"/>
      <c r="D12" s="243"/>
    </row>
    <row r="13" spans="1:8" ht="6" customHeight="1">
      <c r="A13" s="8"/>
      <c r="B13" s="48"/>
      <c r="C13" s="9"/>
      <c r="D13" s="69"/>
      <c r="E13" s="9"/>
      <c r="F13" s="9"/>
      <c r="G13" s="9"/>
      <c r="H13" s="10"/>
    </row>
    <row r="14" spans="1:8" ht="25.5" customHeight="1">
      <c r="A14" s="24"/>
      <c r="B14" s="49"/>
      <c r="C14" s="26" t="s">
        <v>62</v>
      </c>
      <c r="D14" s="26" t="s">
        <v>47</v>
      </c>
      <c r="E14" s="26" t="s">
        <v>63</v>
      </c>
      <c r="F14" s="26" t="s">
        <v>64</v>
      </c>
      <c r="G14" s="26" t="s">
        <v>65</v>
      </c>
      <c r="H14" s="6"/>
    </row>
    <row r="15" spans="1:8" ht="17.100000000000001" customHeight="1">
      <c r="A15" s="24"/>
      <c r="B15" s="50">
        <v>1</v>
      </c>
      <c r="C15" s="71"/>
      <c r="D15" s="67" t="s">
        <v>10</v>
      </c>
      <c r="E15" s="71"/>
      <c r="F15" s="67" t="s">
        <v>10</v>
      </c>
      <c r="G15" s="71"/>
      <c r="H15" s="6"/>
    </row>
    <row r="16" spans="1:8" ht="17.100000000000001" customHeight="1">
      <c r="A16" s="24"/>
      <c r="B16" s="50">
        <v>2</v>
      </c>
      <c r="C16" s="42"/>
      <c r="D16" s="67"/>
      <c r="E16" s="42"/>
      <c r="F16" s="67"/>
      <c r="G16" s="42"/>
      <c r="H16" s="6"/>
    </row>
    <row r="17" spans="1:8" ht="17.100000000000001" customHeight="1">
      <c r="A17" s="24"/>
      <c r="B17" s="50">
        <v>3</v>
      </c>
      <c r="C17" s="42"/>
      <c r="D17" s="67"/>
      <c r="E17" s="42"/>
      <c r="F17" s="67"/>
      <c r="G17" s="42"/>
      <c r="H17" s="6"/>
    </row>
    <row r="18" spans="1:8" ht="17.100000000000001" customHeight="1">
      <c r="A18" s="24"/>
      <c r="B18" s="50">
        <v>4</v>
      </c>
      <c r="C18" s="42"/>
      <c r="D18" s="67"/>
      <c r="E18" s="42"/>
      <c r="F18" s="67"/>
      <c r="G18" s="42"/>
      <c r="H18" s="6"/>
    </row>
    <row r="19" spans="1:8" ht="17.100000000000001" customHeight="1">
      <c r="A19" s="24"/>
      <c r="B19" s="50">
        <v>5</v>
      </c>
      <c r="C19" s="42"/>
      <c r="D19" s="67"/>
      <c r="E19" s="42"/>
      <c r="F19" s="67"/>
      <c r="G19" s="42"/>
      <c r="H19" s="6"/>
    </row>
    <row r="20" spans="1:8" ht="17.100000000000001" customHeight="1">
      <c r="A20" s="24"/>
      <c r="B20" s="50">
        <v>6</v>
      </c>
      <c r="C20" s="42"/>
      <c r="D20" s="67"/>
      <c r="E20" s="42"/>
      <c r="F20" s="67"/>
      <c r="G20" s="42"/>
      <c r="H20" s="6"/>
    </row>
    <row r="21" spans="1:8" ht="17.100000000000001" customHeight="1">
      <c r="A21" s="24"/>
      <c r="B21" s="50">
        <v>7</v>
      </c>
      <c r="C21" s="42"/>
      <c r="D21" s="67"/>
      <c r="E21" s="42"/>
      <c r="F21" s="67"/>
      <c r="G21" s="42"/>
      <c r="H21" s="6"/>
    </row>
    <row r="22" spans="1:8" ht="17.100000000000001" customHeight="1">
      <c r="A22" s="24"/>
      <c r="B22" s="50">
        <v>8</v>
      </c>
      <c r="C22" s="42"/>
      <c r="D22" s="67"/>
      <c r="E22" s="42"/>
      <c r="F22" s="67"/>
      <c r="G22" s="42"/>
      <c r="H22" s="6"/>
    </row>
    <row r="23" spans="1:8" ht="17.100000000000001" customHeight="1">
      <c r="A23" s="24"/>
      <c r="B23" s="50">
        <v>9</v>
      </c>
      <c r="C23" s="42"/>
      <c r="D23" s="67"/>
      <c r="E23" s="42"/>
      <c r="F23" s="67"/>
      <c r="G23" s="42"/>
      <c r="H23" s="6"/>
    </row>
    <row r="24" spans="1:8" ht="17.100000000000001" customHeight="1">
      <c r="A24" s="24"/>
      <c r="B24" s="50">
        <v>10</v>
      </c>
      <c r="C24" s="42"/>
      <c r="D24" s="67"/>
      <c r="E24" s="42"/>
      <c r="F24" s="67"/>
      <c r="G24" s="42"/>
      <c r="H24" s="6"/>
    </row>
    <row r="25" spans="1:8" ht="17.100000000000001" customHeight="1">
      <c r="A25" s="24"/>
      <c r="B25" s="50">
        <v>11</v>
      </c>
      <c r="C25" s="42"/>
      <c r="D25" s="67"/>
      <c r="E25" s="42"/>
      <c r="F25" s="67"/>
      <c r="G25" s="42"/>
      <c r="H25" s="6"/>
    </row>
    <row r="26" spans="1:8" ht="17.100000000000001" customHeight="1">
      <c r="A26" s="24"/>
      <c r="B26" s="50">
        <v>12</v>
      </c>
      <c r="C26" s="42"/>
      <c r="D26" s="67"/>
      <c r="E26" s="42"/>
      <c r="F26" s="67"/>
      <c r="G26" s="42"/>
      <c r="H26" s="6"/>
    </row>
    <row r="27" spans="1:8" ht="17.100000000000001" customHeight="1">
      <c r="A27" s="24"/>
      <c r="B27" s="50">
        <v>13</v>
      </c>
      <c r="C27" s="42"/>
      <c r="D27" s="67"/>
      <c r="E27" s="42"/>
      <c r="F27" s="67"/>
      <c r="G27" s="42"/>
      <c r="H27" s="6"/>
    </row>
    <row r="28" spans="1:8" ht="17.100000000000001" customHeight="1">
      <c r="A28" s="24"/>
      <c r="B28" s="50">
        <v>14</v>
      </c>
      <c r="C28" s="42"/>
      <c r="D28" s="67"/>
      <c r="E28" s="42"/>
      <c r="F28" s="67"/>
      <c r="G28" s="42"/>
      <c r="H28" s="6"/>
    </row>
    <row r="29" spans="1:8" ht="17.100000000000001" customHeight="1">
      <c r="A29" s="24"/>
      <c r="B29" s="50">
        <v>15</v>
      </c>
      <c r="C29" s="42"/>
      <c r="D29" s="67"/>
      <c r="E29" s="42"/>
      <c r="F29" s="67"/>
      <c r="G29" s="42"/>
      <c r="H29" s="6"/>
    </row>
    <row r="30" spans="1:8" ht="17.100000000000001" customHeight="1">
      <c r="A30" s="24"/>
      <c r="B30" s="50">
        <v>16</v>
      </c>
      <c r="C30" s="42"/>
      <c r="D30" s="67"/>
      <c r="E30" s="42"/>
      <c r="F30" s="67"/>
      <c r="G30" s="42"/>
      <c r="H30" s="6"/>
    </row>
    <row r="31" spans="1:8" ht="17.100000000000001" customHeight="1">
      <c r="A31" s="24"/>
      <c r="B31" s="50">
        <v>17</v>
      </c>
      <c r="C31" s="42"/>
      <c r="D31" s="67"/>
      <c r="E31" s="42"/>
      <c r="F31" s="67"/>
      <c r="G31" s="42"/>
      <c r="H31" s="6"/>
    </row>
    <row r="32" spans="1:8" ht="17.100000000000001" customHeight="1">
      <c r="A32" s="24"/>
      <c r="B32" s="50">
        <v>18</v>
      </c>
      <c r="C32" s="42"/>
      <c r="D32" s="67"/>
      <c r="E32" s="42"/>
      <c r="F32" s="67"/>
      <c r="G32" s="42"/>
      <c r="H32" s="6"/>
    </row>
    <row r="33" spans="1:8" ht="17.100000000000001" customHeight="1">
      <c r="A33" s="24"/>
      <c r="B33" s="50">
        <v>19</v>
      </c>
      <c r="C33" s="42"/>
      <c r="D33" s="67"/>
      <c r="E33" s="42"/>
      <c r="F33" s="67"/>
      <c r="G33" s="42"/>
      <c r="H33" s="6"/>
    </row>
    <row r="34" spans="1:8" ht="17.100000000000001" customHeight="1">
      <c r="A34" s="24"/>
      <c r="B34" s="50">
        <v>20</v>
      </c>
      <c r="C34" s="42"/>
      <c r="D34" s="67"/>
      <c r="E34" s="42"/>
      <c r="F34" s="67"/>
      <c r="G34" s="42"/>
      <c r="H34" s="6"/>
    </row>
    <row r="35" spans="1:8" ht="17.100000000000001" customHeight="1">
      <c r="A35" s="24"/>
      <c r="B35" s="50">
        <v>21</v>
      </c>
      <c r="C35" s="42"/>
      <c r="D35" s="67"/>
      <c r="E35" s="42"/>
      <c r="F35" s="67"/>
      <c r="G35" s="42"/>
      <c r="H35" s="6"/>
    </row>
    <row r="36" spans="1:8" ht="17.100000000000001" customHeight="1">
      <c r="A36" s="24"/>
      <c r="B36" s="50">
        <v>22</v>
      </c>
      <c r="C36" s="42"/>
      <c r="D36" s="67"/>
      <c r="E36" s="42"/>
      <c r="F36" s="67"/>
      <c r="G36" s="42"/>
      <c r="H36" s="6"/>
    </row>
    <row r="37" spans="1:8" ht="17.100000000000001" customHeight="1">
      <c r="A37" s="24"/>
      <c r="B37" s="50">
        <v>23</v>
      </c>
      <c r="C37" s="42"/>
      <c r="D37" s="67"/>
      <c r="E37" s="42"/>
      <c r="F37" s="67"/>
      <c r="G37" s="42"/>
      <c r="H37" s="6"/>
    </row>
    <row r="38" spans="1:8" ht="17.100000000000001" customHeight="1">
      <c r="A38" s="24"/>
      <c r="B38" s="50">
        <v>24</v>
      </c>
      <c r="C38" s="42"/>
      <c r="D38" s="67"/>
      <c r="E38" s="42"/>
      <c r="F38" s="67"/>
      <c r="G38" s="42"/>
      <c r="H38" s="6"/>
    </row>
    <row r="39" spans="1:8" ht="17.100000000000001" customHeight="1">
      <c r="A39" s="24"/>
      <c r="B39" s="50">
        <v>25</v>
      </c>
      <c r="C39" s="42"/>
      <c r="D39" s="67"/>
      <c r="E39" s="42"/>
      <c r="F39" s="67"/>
      <c r="G39" s="42"/>
      <c r="H39" s="6"/>
    </row>
    <row r="40" spans="1:8" ht="17.100000000000001" customHeight="1">
      <c r="A40" s="24"/>
      <c r="B40" s="50">
        <v>26</v>
      </c>
      <c r="C40" s="42"/>
      <c r="D40" s="67"/>
      <c r="E40" s="42"/>
      <c r="F40" s="67"/>
      <c r="G40" s="42"/>
      <c r="H40" s="6"/>
    </row>
    <row r="41" spans="1:8" ht="17.100000000000001" customHeight="1">
      <c r="A41" s="24"/>
      <c r="B41" s="50">
        <v>27</v>
      </c>
      <c r="C41" s="42"/>
      <c r="D41" s="67"/>
      <c r="E41" s="42"/>
      <c r="F41" s="67"/>
      <c r="G41" s="42"/>
      <c r="H41" s="6"/>
    </row>
    <row r="42" spans="1:8" ht="17.100000000000001" customHeight="1">
      <c r="A42" s="24"/>
      <c r="B42" s="50">
        <v>28</v>
      </c>
      <c r="C42" s="42"/>
      <c r="D42" s="67"/>
      <c r="E42" s="42"/>
      <c r="F42" s="67"/>
      <c r="G42" s="42"/>
      <c r="H42" s="6"/>
    </row>
    <row r="43" spans="1:8" ht="17.100000000000001" customHeight="1">
      <c r="A43" s="24"/>
      <c r="B43" s="50">
        <v>29</v>
      </c>
      <c r="C43" s="42"/>
      <c r="D43" s="67"/>
      <c r="E43" s="42"/>
      <c r="F43" s="67"/>
      <c r="G43" s="42"/>
      <c r="H43" s="6"/>
    </row>
    <row r="44" spans="1:8" ht="17.100000000000001" customHeight="1">
      <c r="A44" s="24"/>
      <c r="B44" s="50">
        <v>30</v>
      </c>
      <c r="C44" s="42"/>
      <c r="D44" s="67"/>
      <c r="E44" s="42"/>
      <c r="F44" s="67"/>
      <c r="G44" s="42"/>
      <c r="H44" s="6"/>
    </row>
    <row r="45" spans="1:8" ht="17.100000000000001" customHeight="1">
      <c r="A45" s="24"/>
      <c r="B45" s="50">
        <v>31</v>
      </c>
      <c r="C45" s="42"/>
      <c r="D45" s="67"/>
      <c r="E45" s="42"/>
      <c r="F45" s="67"/>
      <c r="G45" s="42"/>
      <c r="H45" s="6"/>
    </row>
    <row r="46" spans="1:8" ht="17.100000000000001" customHeight="1">
      <c r="A46" s="24"/>
      <c r="B46" s="50">
        <v>32</v>
      </c>
      <c r="C46" s="42"/>
      <c r="D46" s="67"/>
      <c r="E46" s="42"/>
      <c r="F46" s="67"/>
      <c r="G46" s="42"/>
      <c r="H46" s="6"/>
    </row>
    <row r="47" spans="1:8" ht="17.100000000000001" customHeight="1">
      <c r="A47" s="24"/>
      <c r="B47" s="50">
        <v>33</v>
      </c>
      <c r="C47" s="42"/>
      <c r="D47" s="67"/>
      <c r="E47" s="42"/>
      <c r="F47" s="67"/>
      <c r="G47" s="42"/>
      <c r="H47" s="6"/>
    </row>
    <row r="48" spans="1:8" ht="17.100000000000001" customHeight="1">
      <c r="A48" s="24"/>
      <c r="B48" s="50">
        <v>34</v>
      </c>
      <c r="C48" s="42"/>
      <c r="D48" s="67"/>
      <c r="E48" s="42"/>
      <c r="F48" s="67"/>
      <c r="G48" s="42"/>
      <c r="H48" s="6"/>
    </row>
    <row r="49" spans="1:8" ht="17.100000000000001" customHeight="1">
      <c r="A49" s="24"/>
      <c r="B49" s="50">
        <v>35</v>
      </c>
      <c r="C49" s="42"/>
      <c r="D49" s="67"/>
      <c r="E49" s="42"/>
      <c r="F49" s="67"/>
      <c r="G49" s="42"/>
      <c r="H49" s="6"/>
    </row>
    <row r="50" spans="1:8" ht="17.100000000000001" customHeight="1">
      <c r="A50" s="24"/>
      <c r="B50" s="50">
        <v>36</v>
      </c>
      <c r="C50" s="42"/>
      <c r="D50" s="67"/>
      <c r="E50" s="42"/>
      <c r="F50" s="67"/>
      <c r="G50" s="42"/>
      <c r="H50" s="6"/>
    </row>
    <row r="51" spans="1:8" ht="17.100000000000001" customHeight="1">
      <c r="A51" s="24"/>
      <c r="B51" s="50">
        <v>37</v>
      </c>
      <c r="C51" s="42"/>
      <c r="D51" s="67"/>
      <c r="E51" s="42"/>
      <c r="F51" s="67"/>
      <c r="G51" s="42"/>
      <c r="H51" s="6"/>
    </row>
    <row r="52" spans="1:8" ht="17.100000000000001" customHeight="1">
      <c r="A52" s="24"/>
      <c r="B52" s="50">
        <v>38</v>
      </c>
      <c r="C52" s="42"/>
      <c r="D52" s="67"/>
      <c r="E52" s="42"/>
      <c r="F52" s="67"/>
      <c r="G52" s="42"/>
      <c r="H52" s="6"/>
    </row>
    <row r="53" spans="1:8" ht="17.100000000000001" customHeight="1">
      <c r="A53" s="24"/>
      <c r="B53" s="50">
        <v>39</v>
      </c>
      <c r="C53" s="42"/>
      <c r="D53" s="67"/>
      <c r="E53" s="42"/>
      <c r="F53" s="67"/>
      <c r="G53" s="42"/>
      <c r="H53" s="6"/>
    </row>
    <row r="54" spans="1:8" ht="16.5" customHeight="1">
      <c r="A54" s="24"/>
      <c r="B54" s="50">
        <v>40</v>
      </c>
      <c r="C54" s="42"/>
      <c r="D54" s="67"/>
      <c r="E54" s="42"/>
      <c r="F54" s="67"/>
      <c r="G54" s="42"/>
      <c r="H54" s="6"/>
    </row>
    <row r="55" spans="1:8" ht="7.2" customHeight="1" thickBot="1">
      <c r="A55" s="22"/>
      <c r="B55" s="51"/>
      <c r="C55" s="23"/>
      <c r="D55" s="70"/>
      <c r="E55" s="23"/>
      <c r="F55" s="23"/>
      <c r="G55" s="23"/>
      <c r="H55" s="7"/>
    </row>
    <row r="56" spans="1:8" s="21" customFormat="1">
      <c r="B56" s="277"/>
      <c r="D56" s="233"/>
    </row>
    <row r="57" spans="1:8" s="21" customFormat="1">
      <c r="B57" s="277"/>
      <c r="D57" s="233"/>
    </row>
    <row r="58" spans="1:8" s="21" customFormat="1">
      <c r="B58" s="277"/>
      <c r="D58" s="233"/>
    </row>
    <row r="59" spans="1:8" s="21" customFormat="1">
      <c r="B59" s="277"/>
      <c r="D59" s="233"/>
    </row>
    <row r="60" spans="1:8" s="21" customFormat="1">
      <c r="B60" s="277"/>
      <c r="D60" s="233"/>
    </row>
    <row r="61" spans="1:8" s="21" customFormat="1">
      <c r="B61" s="277"/>
      <c r="D61" s="233"/>
    </row>
    <row r="62" spans="1:8" s="21" customFormat="1">
      <c r="B62" s="277"/>
      <c r="D62" s="233"/>
    </row>
    <row r="63" spans="1:8" s="21" customFormat="1">
      <c r="B63" s="277"/>
      <c r="D63" s="233"/>
    </row>
    <row r="64" spans="1:8" s="21" customFormat="1">
      <c r="B64" s="277"/>
      <c r="D64" s="233"/>
    </row>
    <row r="65" spans="2:4" s="21" customFormat="1">
      <c r="B65" s="277"/>
      <c r="D65" s="233"/>
    </row>
    <row r="66" spans="2:4" s="21" customFormat="1">
      <c r="B66" s="277"/>
      <c r="D66" s="233"/>
    </row>
    <row r="67" spans="2:4" s="21" customFormat="1">
      <c r="B67" s="277"/>
      <c r="D67" s="233"/>
    </row>
    <row r="68" spans="2:4" s="21" customFormat="1">
      <c r="B68" s="277"/>
      <c r="D68" s="233"/>
    </row>
    <row r="69" spans="2:4" s="21" customFormat="1">
      <c r="B69" s="277"/>
      <c r="D69" s="233"/>
    </row>
    <row r="70" spans="2:4" s="21" customFormat="1">
      <c r="B70" s="277"/>
      <c r="D70" s="233"/>
    </row>
    <row r="71" spans="2:4" s="21" customFormat="1">
      <c r="B71" s="277"/>
      <c r="D71" s="233"/>
    </row>
    <row r="72" spans="2:4" s="21" customFormat="1">
      <c r="B72" s="277"/>
      <c r="D72" s="233"/>
    </row>
    <row r="73" spans="2:4" s="21" customFormat="1">
      <c r="B73" s="277"/>
      <c r="D73" s="233"/>
    </row>
    <row r="74" spans="2:4" s="21" customFormat="1">
      <c r="B74" s="277"/>
      <c r="D74" s="233"/>
    </row>
    <row r="75" spans="2:4" s="21" customFormat="1">
      <c r="B75" s="277"/>
      <c r="D75" s="233"/>
    </row>
    <row r="76" spans="2:4" s="21" customFormat="1">
      <c r="B76" s="277"/>
      <c r="D76" s="233"/>
    </row>
    <row r="77" spans="2:4" s="21" customFormat="1">
      <c r="B77" s="277"/>
      <c r="D77" s="233"/>
    </row>
    <row r="78" spans="2:4" s="21" customFormat="1">
      <c r="B78" s="277"/>
      <c r="D78" s="233"/>
    </row>
    <row r="79" spans="2:4" s="21" customFormat="1">
      <c r="B79" s="277"/>
      <c r="D79" s="233"/>
    </row>
    <row r="80" spans="2:4" s="21" customFormat="1">
      <c r="B80" s="277"/>
      <c r="D80" s="233"/>
    </row>
    <row r="81" spans="2:4" s="21" customFormat="1">
      <c r="B81" s="277"/>
      <c r="D81" s="233"/>
    </row>
    <row r="82" spans="2:4" s="21" customFormat="1">
      <c r="B82" s="277"/>
      <c r="D82" s="233"/>
    </row>
    <row r="83" spans="2:4" s="21" customFormat="1">
      <c r="B83" s="277"/>
      <c r="D83" s="233"/>
    </row>
    <row r="84" spans="2:4" s="21" customFormat="1">
      <c r="B84" s="277"/>
      <c r="D84" s="233"/>
    </row>
    <row r="85" spans="2:4" s="21" customFormat="1">
      <c r="B85" s="277"/>
      <c r="D85" s="233"/>
    </row>
    <row r="86" spans="2:4" s="21" customFormat="1">
      <c r="B86" s="277"/>
      <c r="D86" s="233"/>
    </row>
    <row r="87" spans="2:4" s="21" customFormat="1">
      <c r="B87" s="277"/>
      <c r="D87" s="233"/>
    </row>
    <row r="88" spans="2:4" s="21" customFormat="1">
      <c r="B88" s="277"/>
      <c r="D88" s="233"/>
    </row>
    <row r="89" spans="2:4" s="21" customFormat="1">
      <c r="B89" s="277"/>
      <c r="D89" s="233"/>
    </row>
    <row r="90" spans="2:4" s="21" customFormat="1">
      <c r="B90" s="277"/>
      <c r="D90" s="233"/>
    </row>
    <row r="91" spans="2:4" s="21" customFormat="1">
      <c r="B91" s="277"/>
      <c r="D91" s="233"/>
    </row>
    <row r="92" spans="2:4" s="21" customFormat="1">
      <c r="B92" s="277"/>
      <c r="D92" s="233"/>
    </row>
    <row r="93" spans="2:4" s="21" customFormat="1">
      <c r="B93" s="277"/>
      <c r="D93" s="233"/>
    </row>
    <row r="94" spans="2:4" s="21" customFormat="1">
      <c r="B94" s="277"/>
      <c r="D94" s="233"/>
    </row>
    <row r="95" spans="2:4" s="21" customFormat="1">
      <c r="B95" s="277"/>
      <c r="D95" s="233"/>
    </row>
    <row r="96" spans="2:4" s="21" customFormat="1">
      <c r="B96" s="277"/>
      <c r="D96" s="233"/>
    </row>
    <row r="97" spans="2:4" s="21" customFormat="1">
      <c r="B97" s="277"/>
      <c r="D97" s="233"/>
    </row>
    <row r="98" spans="2:4" s="21" customFormat="1">
      <c r="B98" s="277"/>
      <c r="D98" s="233"/>
    </row>
    <row r="99" spans="2:4" s="21" customFormat="1">
      <c r="B99" s="277"/>
      <c r="D99" s="233"/>
    </row>
    <row r="100" spans="2:4" s="21" customFormat="1">
      <c r="B100" s="277"/>
      <c r="D100" s="233"/>
    </row>
    <row r="101" spans="2:4" s="21" customFormat="1">
      <c r="B101" s="277"/>
      <c r="D101" s="233"/>
    </row>
    <row r="102" spans="2:4" s="21" customFormat="1">
      <c r="B102" s="277"/>
      <c r="D102" s="233"/>
    </row>
    <row r="103" spans="2:4" s="21" customFormat="1">
      <c r="B103" s="277"/>
      <c r="D103" s="233"/>
    </row>
    <row r="104" spans="2:4" s="21" customFormat="1">
      <c r="B104" s="277"/>
      <c r="D104" s="233"/>
    </row>
    <row r="105" spans="2:4" s="21" customFormat="1">
      <c r="B105" s="277"/>
      <c r="D105" s="233"/>
    </row>
    <row r="106" spans="2:4" s="21" customFormat="1">
      <c r="B106" s="277"/>
      <c r="D106" s="233"/>
    </row>
    <row r="107" spans="2:4" s="21" customFormat="1">
      <c r="B107" s="277"/>
      <c r="D107" s="233"/>
    </row>
    <row r="108" spans="2:4" s="21" customFormat="1">
      <c r="B108" s="277"/>
      <c r="D108" s="233"/>
    </row>
    <row r="109" spans="2:4" s="21" customFormat="1">
      <c r="B109" s="277"/>
      <c r="D109" s="233"/>
    </row>
    <row r="110" spans="2:4" s="21" customFormat="1">
      <c r="B110" s="277"/>
      <c r="D110" s="233"/>
    </row>
    <row r="111" spans="2:4" s="21" customFormat="1">
      <c r="B111" s="277"/>
      <c r="D111" s="233"/>
    </row>
    <row r="112" spans="2:4" s="21" customFormat="1">
      <c r="B112" s="277"/>
      <c r="D112" s="233"/>
    </row>
    <row r="113" spans="2:4" s="21" customFormat="1">
      <c r="B113" s="277"/>
      <c r="D113" s="233"/>
    </row>
    <row r="114" spans="2:4" s="21" customFormat="1">
      <c r="B114" s="277"/>
      <c r="D114" s="233"/>
    </row>
    <row r="115" spans="2:4" s="21" customFormat="1">
      <c r="B115" s="277"/>
      <c r="D115" s="233"/>
    </row>
    <row r="116" spans="2:4" s="21" customFormat="1">
      <c r="B116" s="277"/>
      <c r="D116" s="233"/>
    </row>
    <row r="117" spans="2:4" s="21" customFormat="1">
      <c r="B117" s="277"/>
      <c r="D117" s="233"/>
    </row>
    <row r="118" spans="2:4" s="21" customFormat="1">
      <c r="B118" s="277"/>
      <c r="D118" s="233"/>
    </row>
    <row r="119" spans="2:4" s="21" customFormat="1">
      <c r="B119" s="277"/>
      <c r="D119" s="233"/>
    </row>
    <row r="120" spans="2:4" s="21" customFormat="1">
      <c r="B120" s="277"/>
      <c r="D120" s="233"/>
    </row>
    <row r="121" spans="2:4" s="21" customFormat="1">
      <c r="B121" s="277"/>
      <c r="D121" s="233"/>
    </row>
    <row r="122" spans="2:4" s="21" customFormat="1">
      <c r="B122" s="277"/>
      <c r="D122" s="233"/>
    </row>
    <row r="123" spans="2:4" s="21" customFormat="1">
      <c r="B123" s="277"/>
      <c r="D123" s="233"/>
    </row>
    <row r="124" spans="2:4" s="21" customFormat="1">
      <c r="B124" s="277"/>
      <c r="D124" s="233"/>
    </row>
    <row r="125" spans="2:4" s="21" customFormat="1">
      <c r="B125" s="277"/>
      <c r="D125" s="233"/>
    </row>
    <row r="126" spans="2:4" s="21" customFormat="1">
      <c r="B126" s="277"/>
      <c r="D126" s="233"/>
    </row>
    <row r="127" spans="2:4" s="21" customFormat="1">
      <c r="B127" s="277"/>
      <c r="D127" s="233"/>
    </row>
    <row r="128" spans="2:4" s="21" customFormat="1">
      <c r="B128" s="277"/>
      <c r="D128" s="233"/>
    </row>
    <row r="129" spans="2:4" s="21" customFormat="1">
      <c r="B129" s="277"/>
      <c r="D129" s="233"/>
    </row>
    <row r="130" spans="2:4" s="21" customFormat="1">
      <c r="B130" s="277"/>
      <c r="D130" s="233"/>
    </row>
    <row r="131" spans="2:4" s="21" customFormat="1">
      <c r="B131" s="277"/>
      <c r="D131" s="233"/>
    </row>
    <row r="132" spans="2:4" s="21" customFormat="1">
      <c r="B132" s="277"/>
      <c r="D132" s="233"/>
    </row>
    <row r="133" spans="2:4" s="21" customFormat="1">
      <c r="B133" s="277"/>
      <c r="D133" s="233"/>
    </row>
    <row r="134" spans="2:4" s="21" customFormat="1">
      <c r="B134" s="277"/>
      <c r="D134" s="233"/>
    </row>
    <row r="135" spans="2:4" s="21" customFormat="1">
      <c r="B135" s="277"/>
      <c r="D135" s="233"/>
    </row>
    <row r="136" spans="2:4" s="21" customFormat="1">
      <c r="B136" s="277"/>
      <c r="D136" s="233"/>
    </row>
    <row r="137" spans="2:4" s="21" customFormat="1">
      <c r="B137" s="277"/>
      <c r="D137" s="233"/>
    </row>
    <row r="138" spans="2:4" s="21" customFormat="1">
      <c r="B138" s="277"/>
      <c r="D138" s="233"/>
    </row>
    <row r="139" spans="2:4" s="21" customFormat="1">
      <c r="B139" s="277"/>
      <c r="D139" s="233"/>
    </row>
    <row r="140" spans="2:4" s="21" customFormat="1">
      <c r="B140" s="277"/>
      <c r="D140" s="233"/>
    </row>
    <row r="141" spans="2:4" s="21" customFormat="1">
      <c r="B141" s="277"/>
      <c r="D141" s="233"/>
    </row>
    <row r="142" spans="2:4" s="21" customFormat="1">
      <c r="B142" s="277"/>
      <c r="D142" s="233"/>
    </row>
    <row r="143" spans="2:4" s="21" customFormat="1">
      <c r="B143" s="277"/>
      <c r="D143" s="233"/>
    </row>
    <row r="144" spans="2:4" s="21" customFormat="1">
      <c r="B144" s="277"/>
      <c r="D144" s="233"/>
    </row>
    <row r="145" spans="2:4" s="21" customFormat="1">
      <c r="B145" s="277"/>
      <c r="D145" s="233"/>
    </row>
    <row r="146" spans="2:4" s="21" customFormat="1">
      <c r="B146" s="277"/>
      <c r="D146" s="233"/>
    </row>
    <row r="147" spans="2:4" s="21" customFormat="1">
      <c r="B147" s="277"/>
      <c r="D147" s="233"/>
    </row>
    <row r="148" spans="2:4" s="21" customFormat="1">
      <c r="B148" s="277"/>
      <c r="D148" s="233"/>
    </row>
    <row r="149" spans="2:4" s="21" customFormat="1">
      <c r="B149" s="277"/>
      <c r="D149" s="233"/>
    </row>
    <row r="150" spans="2:4" s="21" customFormat="1">
      <c r="B150" s="277"/>
      <c r="D150" s="233"/>
    </row>
    <row r="151" spans="2:4" s="21" customFormat="1">
      <c r="B151" s="277"/>
      <c r="D151" s="233"/>
    </row>
    <row r="152" spans="2:4" s="21" customFormat="1">
      <c r="B152" s="277"/>
      <c r="D152" s="233"/>
    </row>
    <row r="153" spans="2:4" s="21" customFormat="1">
      <c r="B153" s="277"/>
      <c r="D153" s="233"/>
    </row>
    <row r="154" spans="2:4" s="21" customFormat="1">
      <c r="B154" s="277"/>
      <c r="D154" s="233"/>
    </row>
    <row r="155" spans="2:4" s="21" customFormat="1">
      <c r="B155" s="277"/>
      <c r="D155" s="233"/>
    </row>
    <row r="156" spans="2:4" s="21" customFormat="1">
      <c r="B156" s="277"/>
      <c r="D156" s="233"/>
    </row>
    <row r="157" spans="2:4" s="21" customFormat="1">
      <c r="B157" s="277"/>
      <c r="D157" s="233"/>
    </row>
    <row r="158" spans="2:4" s="21" customFormat="1">
      <c r="B158" s="277"/>
      <c r="D158" s="233"/>
    </row>
    <row r="159" spans="2:4" s="21" customFormat="1">
      <c r="B159" s="277"/>
      <c r="D159" s="233"/>
    </row>
    <row r="160" spans="2:4" s="21" customFormat="1">
      <c r="B160" s="277"/>
      <c r="D160" s="233"/>
    </row>
    <row r="161" spans="2:4" s="21" customFormat="1">
      <c r="B161" s="277"/>
      <c r="D161" s="233"/>
    </row>
    <row r="162" spans="2:4" s="21" customFormat="1">
      <c r="B162" s="277"/>
      <c r="D162" s="233"/>
    </row>
    <row r="163" spans="2:4" s="21" customFormat="1">
      <c r="B163" s="277"/>
      <c r="D163" s="233"/>
    </row>
    <row r="164" spans="2:4" s="21" customFormat="1">
      <c r="B164" s="277"/>
      <c r="D164" s="233"/>
    </row>
    <row r="165" spans="2:4" s="21" customFormat="1">
      <c r="B165" s="277"/>
      <c r="D165" s="233"/>
    </row>
    <row r="166" spans="2:4" s="21" customFormat="1">
      <c r="B166" s="277"/>
      <c r="D166" s="233"/>
    </row>
    <row r="167" spans="2:4" s="21" customFormat="1">
      <c r="B167" s="277"/>
      <c r="D167" s="233"/>
    </row>
    <row r="168" spans="2:4" s="21" customFormat="1">
      <c r="B168" s="277"/>
      <c r="D168" s="233"/>
    </row>
    <row r="169" spans="2:4" s="21" customFormat="1">
      <c r="B169" s="277"/>
      <c r="D169" s="233"/>
    </row>
    <row r="170" spans="2:4" s="21" customFormat="1">
      <c r="B170" s="277"/>
      <c r="D170" s="233"/>
    </row>
    <row r="171" spans="2:4" s="21" customFormat="1">
      <c r="B171" s="277"/>
      <c r="D171" s="233"/>
    </row>
    <row r="172" spans="2:4" s="21" customFormat="1">
      <c r="B172" s="277"/>
      <c r="D172" s="233"/>
    </row>
    <row r="173" spans="2:4" s="21" customFormat="1">
      <c r="B173" s="277"/>
      <c r="D173" s="233"/>
    </row>
    <row r="174" spans="2:4" s="21" customFormat="1">
      <c r="B174" s="277"/>
      <c r="D174" s="233"/>
    </row>
    <row r="175" spans="2:4" s="21" customFormat="1">
      <c r="B175" s="277"/>
      <c r="D175" s="233"/>
    </row>
    <row r="176" spans="2:4" s="21" customFormat="1">
      <c r="B176" s="277"/>
      <c r="D176" s="233"/>
    </row>
    <row r="177" spans="2:4" s="21" customFormat="1">
      <c r="B177" s="277"/>
      <c r="D177" s="233"/>
    </row>
    <row r="178" spans="2:4" s="21" customFormat="1">
      <c r="B178" s="277"/>
      <c r="D178" s="233"/>
    </row>
    <row r="179" spans="2:4" s="21" customFormat="1">
      <c r="B179" s="277"/>
      <c r="D179" s="233"/>
    </row>
    <row r="180" spans="2:4" s="21" customFormat="1">
      <c r="B180" s="277"/>
      <c r="D180" s="233"/>
    </row>
    <row r="181" spans="2:4" s="21" customFormat="1">
      <c r="B181" s="277"/>
      <c r="D181" s="233"/>
    </row>
    <row r="182" spans="2:4" s="21" customFormat="1">
      <c r="B182" s="277"/>
      <c r="D182" s="233"/>
    </row>
    <row r="183" spans="2:4" s="21" customFormat="1">
      <c r="B183" s="277"/>
      <c r="D183" s="233"/>
    </row>
    <row r="184" spans="2:4" s="21" customFormat="1">
      <c r="B184" s="277"/>
      <c r="D184" s="233"/>
    </row>
    <row r="185" spans="2:4" s="21" customFormat="1">
      <c r="B185" s="277"/>
      <c r="D185" s="233"/>
    </row>
    <row r="186" spans="2:4" s="21" customFormat="1">
      <c r="B186" s="277"/>
      <c r="D186" s="233"/>
    </row>
    <row r="187" spans="2:4" s="21" customFormat="1">
      <c r="B187" s="277"/>
      <c r="D187" s="233"/>
    </row>
    <row r="188" spans="2:4" s="21" customFormat="1">
      <c r="B188" s="277"/>
      <c r="D188" s="233"/>
    </row>
    <row r="189" spans="2:4" s="21" customFormat="1">
      <c r="B189" s="277"/>
      <c r="D189" s="233"/>
    </row>
    <row r="190" spans="2:4" s="21" customFormat="1">
      <c r="B190" s="277"/>
      <c r="D190" s="233"/>
    </row>
    <row r="191" spans="2:4" s="21" customFormat="1">
      <c r="B191" s="277"/>
      <c r="D191" s="233"/>
    </row>
    <row r="192" spans="2:4" s="21" customFormat="1">
      <c r="B192" s="277"/>
      <c r="D192" s="233"/>
    </row>
    <row r="193" spans="2:4" s="21" customFormat="1">
      <c r="B193" s="277"/>
      <c r="D193" s="233"/>
    </row>
    <row r="194" spans="2:4" s="21" customFormat="1">
      <c r="B194" s="277"/>
      <c r="D194" s="233"/>
    </row>
    <row r="195" spans="2:4" s="21" customFormat="1">
      <c r="B195" s="277"/>
      <c r="D195" s="233"/>
    </row>
    <row r="196" spans="2:4" s="21" customFormat="1">
      <c r="B196" s="277"/>
      <c r="D196" s="233"/>
    </row>
    <row r="197" spans="2:4" s="21" customFormat="1">
      <c r="B197" s="277"/>
      <c r="D197" s="233"/>
    </row>
    <row r="198" spans="2:4" s="21" customFormat="1">
      <c r="B198" s="277"/>
      <c r="D198" s="233"/>
    </row>
    <row r="199" spans="2:4" s="21" customFormat="1">
      <c r="B199" s="277"/>
      <c r="D199" s="233"/>
    </row>
    <row r="200" spans="2:4" s="21" customFormat="1">
      <c r="B200" s="277"/>
      <c r="D200" s="233"/>
    </row>
    <row r="201" spans="2:4" s="21" customFormat="1">
      <c r="B201" s="277"/>
      <c r="D201" s="233"/>
    </row>
    <row r="202" spans="2:4" s="21" customFormat="1">
      <c r="B202" s="277"/>
      <c r="D202" s="233"/>
    </row>
    <row r="203" spans="2:4" s="21" customFormat="1">
      <c r="B203" s="277"/>
      <c r="D203" s="233"/>
    </row>
    <row r="204" spans="2:4" s="21" customFormat="1">
      <c r="B204" s="277"/>
      <c r="D204" s="233"/>
    </row>
    <row r="205" spans="2:4" s="21" customFormat="1">
      <c r="B205" s="277"/>
      <c r="D205" s="233"/>
    </row>
    <row r="206" spans="2:4" s="21" customFormat="1">
      <c r="B206" s="277"/>
      <c r="D206" s="233"/>
    </row>
    <row r="207" spans="2:4" s="21" customFormat="1">
      <c r="B207" s="277"/>
      <c r="D207" s="233"/>
    </row>
    <row r="208" spans="2:4" s="21" customFormat="1">
      <c r="B208" s="277"/>
      <c r="D208" s="233"/>
    </row>
    <row r="209" spans="2:4" s="21" customFormat="1">
      <c r="B209" s="277"/>
      <c r="D209" s="233"/>
    </row>
    <row r="210" spans="2:4" s="21" customFormat="1">
      <c r="B210" s="277"/>
      <c r="D210" s="233"/>
    </row>
    <row r="211" spans="2:4" s="21" customFormat="1">
      <c r="B211" s="277"/>
      <c r="D211" s="233"/>
    </row>
    <row r="212" spans="2:4" s="21" customFormat="1">
      <c r="B212" s="277"/>
      <c r="D212" s="233"/>
    </row>
    <row r="213" spans="2:4" s="21" customFormat="1">
      <c r="B213" s="277"/>
      <c r="D213" s="233"/>
    </row>
    <row r="214" spans="2:4" s="21" customFormat="1">
      <c r="B214" s="277"/>
      <c r="D214" s="233"/>
    </row>
    <row r="215" spans="2:4" s="21" customFormat="1">
      <c r="B215" s="277"/>
      <c r="D215" s="233"/>
    </row>
    <row r="216" spans="2:4" s="21" customFormat="1">
      <c r="B216" s="277"/>
      <c r="D216" s="233"/>
    </row>
    <row r="217" spans="2:4" s="21" customFormat="1">
      <c r="B217" s="277"/>
      <c r="D217" s="233"/>
    </row>
    <row r="218" spans="2:4" s="21" customFormat="1">
      <c r="B218" s="277"/>
      <c r="D218" s="233"/>
    </row>
    <row r="219" spans="2:4" s="21" customFormat="1">
      <c r="B219" s="277"/>
      <c r="D219" s="233"/>
    </row>
    <row r="220" spans="2:4" s="21" customFormat="1">
      <c r="B220" s="277"/>
      <c r="D220" s="233"/>
    </row>
    <row r="221" spans="2:4" s="21" customFormat="1">
      <c r="B221" s="277"/>
      <c r="D221" s="233"/>
    </row>
    <row r="222" spans="2:4" s="21" customFormat="1">
      <c r="B222" s="277"/>
      <c r="D222" s="233"/>
    </row>
    <row r="223" spans="2:4" s="21" customFormat="1">
      <c r="B223" s="277"/>
      <c r="D223" s="233"/>
    </row>
    <row r="224" spans="2:4" s="21" customFormat="1">
      <c r="B224" s="277"/>
      <c r="D224" s="233"/>
    </row>
    <row r="225" spans="2:4" s="21" customFormat="1">
      <c r="B225" s="277"/>
      <c r="D225" s="233"/>
    </row>
    <row r="226" spans="2:4" s="21" customFormat="1">
      <c r="B226" s="277"/>
      <c r="D226" s="233"/>
    </row>
    <row r="227" spans="2:4" s="21" customFormat="1">
      <c r="B227" s="277"/>
      <c r="D227" s="233"/>
    </row>
    <row r="228" spans="2:4" s="21" customFormat="1">
      <c r="B228" s="277"/>
      <c r="D228" s="233"/>
    </row>
    <row r="229" spans="2:4" s="21" customFormat="1">
      <c r="B229" s="277"/>
      <c r="D229" s="233"/>
    </row>
    <row r="230" spans="2:4" s="21" customFormat="1">
      <c r="B230" s="277"/>
      <c r="D230" s="233"/>
    </row>
    <row r="231" spans="2:4" s="21" customFormat="1">
      <c r="B231" s="277"/>
      <c r="D231" s="233"/>
    </row>
    <row r="232" spans="2:4" s="21" customFormat="1">
      <c r="B232" s="277"/>
      <c r="D232" s="233"/>
    </row>
    <row r="233" spans="2:4" s="21" customFormat="1">
      <c r="B233" s="277"/>
      <c r="D233" s="233"/>
    </row>
    <row r="234" spans="2:4" s="21" customFormat="1">
      <c r="B234" s="277"/>
      <c r="D234" s="233"/>
    </row>
    <row r="235" spans="2:4" s="21" customFormat="1">
      <c r="B235" s="277"/>
      <c r="D235" s="233"/>
    </row>
    <row r="236" spans="2:4" s="21" customFormat="1">
      <c r="B236" s="277"/>
      <c r="D236" s="233"/>
    </row>
    <row r="237" spans="2:4" s="21" customFormat="1">
      <c r="B237" s="277"/>
      <c r="D237" s="233"/>
    </row>
    <row r="238" spans="2:4" s="21" customFormat="1">
      <c r="B238" s="277"/>
      <c r="D238" s="233"/>
    </row>
    <row r="239" spans="2:4" s="21" customFormat="1">
      <c r="B239" s="277"/>
      <c r="D239" s="233"/>
    </row>
    <row r="240" spans="2:4" s="21" customFormat="1">
      <c r="B240" s="277"/>
      <c r="D240" s="233"/>
    </row>
    <row r="241" spans="2:4" s="21" customFormat="1">
      <c r="B241" s="277"/>
      <c r="D241" s="233"/>
    </row>
    <row r="242" spans="2:4" s="21" customFormat="1">
      <c r="B242" s="277"/>
      <c r="D242" s="233"/>
    </row>
    <row r="243" spans="2:4" s="21" customFormat="1">
      <c r="B243" s="277"/>
      <c r="D243" s="233"/>
    </row>
    <row r="244" spans="2:4" s="21" customFormat="1">
      <c r="B244" s="277"/>
      <c r="D244" s="233"/>
    </row>
    <row r="245" spans="2:4" s="21" customFormat="1">
      <c r="B245" s="277"/>
      <c r="D245" s="233"/>
    </row>
    <row r="246" spans="2:4" s="21" customFormat="1">
      <c r="B246" s="277"/>
      <c r="D246" s="233"/>
    </row>
    <row r="247" spans="2:4" s="21" customFormat="1">
      <c r="B247" s="277"/>
      <c r="D247" s="233"/>
    </row>
    <row r="248" spans="2:4" s="21" customFormat="1">
      <c r="B248" s="277"/>
      <c r="D248" s="233"/>
    </row>
    <row r="249" spans="2:4" s="21" customFormat="1">
      <c r="B249" s="277"/>
      <c r="D249" s="233"/>
    </row>
    <row r="250" spans="2:4" s="21" customFormat="1">
      <c r="B250" s="277"/>
      <c r="D250" s="233"/>
    </row>
    <row r="251" spans="2:4" s="21" customFormat="1">
      <c r="B251" s="277"/>
      <c r="D251" s="233"/>
    </row>
    <row r="252" spans="2:4" s="21" customFormat="1">
      <c r="B252" s="277"/>
      <c r="D252" s="233"/>
    </row>
    <row r="253" spans="2:4" s="21" customFormat="1">
      <c r="B253" s="277"/>
      <c r="D253" s="233"/>
    </row>
    <row r="254" spans="2:4" s="21" customFormat="1">
      <c r="B254" s="277"/>
      <c r="D254" s="233"/>
    </row>
    <row r="255" spans="2:4" s="21" customFormat="1">
      <c r="B255" s="277"/>
      <c r="D255" s="233"/>
    </row>
    <row r="256" spans="2:4" s="21" customFormat="1">
      <c r="B256" s="277"/>
      <c r="D256" s="233"/>
    </row>
    <row r="257" spans="2:4" s="21" customFormat="1">
      <c r="B257" s="277"/>
      <c r="D257" s="233"/>
    </row>
    <row r="258" spans="2:4" s="21" customFormat="1">
      <c r="B258" s="277"/>
      <c r="D258" s="233"/>
    </row>
    <row r="259" spans="2:4" s="21" customFormat="1">
      <c r="B259" s="277"/>
      <c r="D259" s="233"/>
    </row>
    <row r="260" spans="2:4" s="21" customFormat="1">
      <c r="B260" s="277"/>
      <c r="D260" s="233"/>
    </row>
    <row r="261" spans="2:4" s="21" customFormat="1">
      <c r="B261" s="277"/>
      <c r="D261" s="233"/>
    </row>
    <row r="262" spans="2:4" s="21" customFormat="1">
      <c r="B262" s="277"/>
      <c r="D262" s="233"/>
    </row>
    <row r="263" spans="2:4" s="21" customFormat="1">
      <c r="B263" s="277"/>
      <c r="D263" s="233"/>
    </row>
    <row r="264" spans="2:4" s="21" customFormat="1">
      <c r="B264" s="277"/>
      <c r="D264" s="233"/>
    </row>
    <row r="265" spans="2:4" s="21" customFormat="1">
      <c r="B265" s="277"/>
      <c r="D265" s="233"/>
    </row>
    <row r="266" spans="2:4" s="21" customFormat="1">
      <c r="B266" s="277"/>
      <c r="D266" s="233"/>
    </row>
    <row r="267" spans="2:4" s="21" customFormat="1">
      <c r="B267" s="277"/>
      <c r="D267" s="233"/>
    </row>
    <row r="268" spans="2:4" s="21" customFormat="1">
      <c r="B268" s="277"/>
      <c r="D268" s="233"/>
    </row>
    <row r="269" spans="2:4" s="21" customFormat="1">
      <c r="B269" s="277"/>
      <c r="D269" s="233"/>
    </row>
    <row r="270" spans="2:4" s="21" customFormat="1">
      <c r="B270" s="277"/>
      <c r="D270" s="233"/>
    </row>
    <row r="271" spans="2:4" s="21" customFormat="1">
      <c r="B271" s="277"/>
      <c r="D271" s="233"/>
    </row>
    <row r="272" spans="2:4" s="21" customFormat="1">
      <c r="B272" s="277"/>
      <c r="D272" s="233"/>
    </row>
    <row r="273" spans="2:4" s="21" customFormat="1">
      <c r="B273" s="277"/>
      <c r="D273" s="233"/>
    </row>
    <row r="274" spans="2:4" s="21" customFormat="1">
      <c r="B274" s="277"/>
      <c r="D274" s="233"/>
    </row>
    <row r="275" spans="2:4" s="21" customFormat="1">
      <c r="B275" s="277"/>
      <c r="D275" s="233"/>
    </row>
    <row r="276" spans="2:4" s="21" customFormat="1">
      <c r="B276" s="277"/>
      <c r="D276" s="233"/>
    </row>
    <row r="277" spans="2:4" s="21" customFormat="1">
      <c r="B277" s="277"/>
      <c r="D277" s="233"/>
    </row>
    <row r="278" spans="2:4" s="21" customFormat="1">
      <c r="B278" s="277"/>
      <c r="D278" s="233"/>
    </row>
    <row r="279" spans="2:4" s="21" customFormat="1">
      <c r="B279" s="277"/>
      <c r="D279" s="233"/>
    </row>
    <row r="280" spans="2:4" s="21" customFormat="1">
      <c r="B280" s="277"/>
      <c r="D280" s="233"/>
    </row>
    <row r="281" spans="2:4" s="21" customFormat="1">
      <c r="B281" s="277"/>
      <c r="D281" s="233"/>
    </row>
    <row r="282" spans="2:4" s="21" customFormat="1">
      <c r="B282" s="277"/>
      <c r="D282" s="233"/>
    </row>
    <row r="283" spans="2:4" s="21" customFormat="1">
      <c r="B283" s="277"/>
      <c r="D283" s="233"/>
    </row>
    <row r="284" spans="2:4" s="21" customFormat="1">
      <c r="B284" s="277"/>
      <c r="D284" s="233"/>
    </row>
    <row r="285" spans="2:4" s="21" customFormat="1">
      <c r="B285" s="277"/>
      <c r="D285" s="233"/>
    </row>
    <row r="286" spans="2:4" s="21" customFormat="1">
      <c r="B286" s="277"/>
      <c r="D286" s="233"/>
    </row>
    <row r="287" spans="2:4" s="21" customFormat="1">
      <c r="B287" s="277"/>
      <c r="D287" s="233"/>
    </row>
    <row r="288" spans="2:4" s="21" customFormat="1">
      <c r="B288" s="277"/>
      <c r="D288" s="233"/>
    </row>
    <row r="289" spans="2:4" s="21" customFormat="1">
      <c r="B289" s="277"/>
      <c r="D289" s="233"/>
    </row>
    <row r="290" spans="2:4" s="21" customFormat="1">
      <c r="B290" s="277"/>
      <c r="D290" s="233"/>
    </row>
    <row r="291" spans="2:4" s="21" customFormat="1">
      <c r="B291" s="277"/>
      <c r="D291" s="233"/>
    </row>
    <row r="292" spans="2:4" s="21" customFormat="1">
      <c r="B292" s="277"/>
      <c r="D292" s="233"/>
    </row>
    <row r="293" spans="2:4" s="21" customFormat="1">
      <c r="B293" s="277"/>
      <c r="D293" s="233"/>
    </row>
    <row r="294" spans="2:4" s="21" customFormat="1">
      <c r="B294" s="277"/>
      <c r="D294" s="233"/>
    </row>
    <row r="295" spans="2:4" s="21" customFormat="1">
      <c r="B295" s="277"/>
      <c r="D295" s="233"/>
    </row>
    <row r="296" spans="2:4" s="21" customFormat="1">
      <c r="B296" s="277"/>
      <c r="D296" s="233"/>
    </row>
    <row r="297" spans="2:4" s="21" customFormat="1">
      <c r="B297" s="277"/>
      <c r="D297" s="233"/>
    </row>
    <row r="298" spans="2:4" s="21" customFormat="1">
      <c r="B298" s="277"/>
      <c r="D298" s="233"/>
    </row>
    <row r="299" spans="2:4" s="21" customFormat="1">
      <c r="B299" s="277"/>
      <c r="D299" s="233"/>
    </row>
    <row r="300" spans="2:4" s="21" customFormat="1">
      <c r="B300" s="277"/>
      <c r="D300" s="233"/>
    </row>
  </sheetData>
  <mergeCells count="6">
    <mergeCell ref="B11:H11"/>
    <mergeCell ref="E3:H3"/>
    <mergeCell ref="B7:H7"/>
    <mergeCell ref="B9:H9"/>
    <mergeCell ref="D10:F10"/>
    <mergeCell ref="G10:H1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74029C-69C5-4FE2-94BD-AE1BB52B42E7}">
          <x14:formula1>
            <xm:f>'Menu déroulant'!$A$25:$A$30</xm:f>
          </x14:formula1>
          <xm:sqref>D15:D54</xm:sqref>
        </x14:dataValidation>
        <x14:dataValidation type="list" allowBlank="1" showInputMessage="1" showErrorMessage="1" xr:uid="{D96FE826-7B70-4A94-BE02-93C0AB8A8609}">
          <x14:formula1>
            <xm:f>'Menu déroulant'!$B$23:$B$31</xm:f>
          </x14:formula1>
          <xm:sqref>F15:F54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44013-85E8-42CE-9410-5A2E1005250D}">
  <dimension ref="A1:CU300"/>
  <sheetViews>
    <sheetView workbookViewId="0">
      <selection activeCell="D9" sqref="D9:F9"/>
    </sheetView>
  </sheetViews>
  <sheetFormatPr baseColWidth="10" defaultColWidth="11.44140625" defaultRowHeight="14.4"/>
  <cols>
    <col min="1" max="1" width="2.109375" style="21" customWidth="1"/>
    <col min="2" max="2" width="3.6640625" customWidth="1"/>
    <col min="3" max="3" width="36.88671875" customWidth="1"/>
    <col min="4" max="5" width="32.6640625" customWidth="1"/>
    <col min="6" max="7" width="22.21875" customWidth="1"/>
    <col min="8" max="8" width="25.21875" customWidth="1"/>
    <col min="9" max="9" width="19.88671875" customWidth="1"/>
    <col min="10" max="10" width="2" customWidth="1"/>
    <col min="11" max="99" width="11.44140625" style="21"/>
  </cols>
  <sheetData>
    <row r="1" spans="1:99" s="21" customFormat="1" ht="15" customHeight="1">
      <c r="B1" s="263"/>
      <c r="C1" s="263"/>
      <c r="D1" s="263"/>
      <c r="E1" s="263"/>
      <c r="F1" s="269"/>
      <c r="G1" s="270"/>
      <c r="H1" s="270"/>
      <c r="I1" s="270"/>
      <c r="J1" s="270"/>
    </row>
    <row r="2" spans="1:99" s="21" customFormat="1">
      <c r="B2" s="263"/>
      <c r="C2" s="263"/>
      <c r="D2" s="263"/>
      <c r="E2" s="263"/>
      <c r="F2" s="270"/>
      <c r="G2" s="270"/>
      <c r="H2" s="270"/>
      <c r="I2" s="270"/>
      <c r="J2" s="270"/>
    </row>
    <row r="3" spans="1:99" s="21" customFormat="1" ht="27" customHeight="1">
      <c r="B3" s="263"/>
      <c r="C3" s="263"/>
      <c r="D3" s="263"/>
      <c r="E3" s="331" t="s">
        <v>58</v>
      </c>
      <c r="F3" s="331"/>
      <c r="G3" s="331"/>
      <c r="H3" s="331"/>
      <c r="I3" s="331"/>
      <c r="J3" s="270"/>
    </row>
    <row r="4" spans="1:99" s="21" customFormat="1" ht="15.6" customHeight="1">
      <c r="B4" s="263"/>
      <c r="C4" s="263"/>
      <c r="D4" s="263"/>
      <c r="E4" s="263"/>
      <c r="F4" s="270"/>
      <c r="G4" s="270"/>
      <c r="H4" s="270"/>
      <c r="I4" s="270"/>
      <c r="J4" s="270"/>
    </row>
    <row r="5" spans="1:99" s="21" customFormat="1" ht="28.5" customHeight="1" thickBot="1">
      <c r="J5" s="270"/>
    </row>
    <row r="6" spans="1:99" ht="28.5" customHeight="1" thickBot="1">
      <c r="B6" s="315" t="s">
        <v>66</v>
      </c>
      <c r="C6" s="316"/>
      <c r="D6" s="316"/>
      <c r="E6" s="316"/>
      <c r="F6" s="316"/>
      <c r="G6" s="316"/>
      <c r="H6" s="316"/>
      <c r="I6" s="316"/>
      <c r="J6" s="317"/>
    </row>
    <row r="7" spans="1:99" s="21" customFormat="1" ht="9.6" customHeight="1" thickBot="1">
      <c r="J7" s="270"/>
    </row>
    <row r="8" spans="1:99" ht="5.0999999999999996" customHeight="1">
      <c r="B8" s="5"/>
      <c r="C8" s="45"/>
      <c r="D8" s="45"/>
      <c r="E8" s="45"/>
      <c r="F8" s="45"/>
      <c r="G8" s="45"/>
      <c r="H8" s="45"/>
      <c r="I8" s="45"/>
      <c r="J8" s="84"/>
    </row>
    <row r="9" spans="1:99" s="53" customFormat="1" ht="15.75" customHeight="1">
      <c r="A9" s="271"/>
      <c r="B9" s="332" t="s">
        <v>60</v>
      </c>
      <c r="C9" s="333"/>
      <c r="D9" s="328"/>
      <c r="E9" s="329"/>
      <c r="F9" s="330"/>
      <c r="G9" s="78"/>
      <c r="H9" s="30"/>
      <c r="I9" s="83"/>
      <c r="J9" s="85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71"/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1"/>
      <c r="CC9" s="271"/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</row>
    <row r="10" spans="1:99" s="53" customFormat="1" ht="18">
      <c r="A10" s="271"/>
      <c r="B10" s="334" t="s">
        <v>67</v>
      </c>
      <c r="C10" s="335"/>
      <c r="D10" s="335"/>
      <c r="E10" s="335"/>
      <c r="F10" s="335"/>
      <c r="G10" s="335"/>
      <c r="H10" s="335"/>
      <c r="I10" s="335"/>
      <c r="J10" s="85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</row>
    <row r="11" spans="1:99" s="53" customFormat="1" ht="15.75" customHeight="1">
      <c r="A11" s="271"/>
      <c r="B11" s="334" t="s">
        <v>68</v>
      </c>
      <c r="C11" s="335"/>
      <c r="D11" s="335"/>
      <c r="E11" s="335"/>
      <c r="F11" s="335"/>
      <c r="G11" s="335"/>
      <c r="H11" s="335"/>
      <c r="I11" s="335"/>
      <c r="J11" s="85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</row>
    <row r="12" spans="1:99" s="53" customFormat="1" ht="7.5" customHeight="1" thickBot="1">
      <c r="A12" s="271"/>
      <c r="B12" s="54"/>
      <c r="C12" s="55"/>
      <c r="D12" s="55"/>
      <c r="E12" s="55"/>
      <c r="F12" s="55"/>
      <c r="G12" s="55"/>
      <c r="H12" s="55"/>
      <c r="I12" s="55"/>
      <c r="J12" s="86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271"/>
      <c r="BX12" s="271"/>
      <c r="BY12" s="271"/>
      <c r="BZ12" s="271"/>
      <c r="CA12" s="271"/>
      <c r="CB12" s="271"/>
      <c r="CC12" s="271"/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271"/>
      <c r="CT12" s="271"/>
      <c r="CU12" s="271"/>
    </row>
    <row r="13" spans="1:99" s="271" customFormat="1" ht="9" customHeight="1" thickBot="1">
      <c r="J13" s="270"/>
    </row>
    <row r="14" spans="1:99" s="53" customFormat="1" ht="4.2" customHeight="1">
      <c r="A14" s="271"/>
      <c r="B14" s="326"/>
      <c r="C14" s="327"/>
      <c r="D14" s="327"/>
      <c r="E14" s="327"/>
      <c r="F14" s="327"/>
      <c r="G14" s="327"/>
      <c r="H14" s="327"/>
      <c r="I14" s="327"/>
      <c r="J14" s="87"/>
      <c r="K14" s="272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1"/>
      <c r="CK14" s="271"/>
      <c r="CL14" s="271"/>
      <c r="CM14" s="271"/>
      <c r="CN14" s="271"/>
      <c r="CO14" s="271"/>
      <c r="CP14" s="271"/>
      <c r="CQ14" s="271"/>
      <c r="CR14" s="271"/>
      <c r="CS14" s="271"/>
      <c r="CT14" s="271"/>
      <c r="CU14" s="271"/>
    </row>
    <row r="15" spans="1:99" s="53" customFormat="1" ht="18">
      <c r="A15" s="271"/>
      <c r="B15" s="79" t="s">
        <v>69</v>
      </c>
      <c r="C15" s="80"/>
      <c r="D15" s="80"/>
      <c r="E15" s="82">
        <v>0</v>
      </c>
      <c r="F15" s="81"/>
      <c r="G15" s="56"/>
      <c r="H15" s="56"/>
      <c r="I15" s="56"/>
      <c r="J15" s="88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1"/>
      <c r="BQ15" s="271"/>
      <c r="BR15" s="271"/>
      <c r="BS15" s="271"/>
      <c r="BT15" s="271"/>
      <c r="BU15" s="271"/>
      <c r="BV15" s="271"/>
      <c r="BW15" s="271"/>
      <c r="BX15" s="271"/>
      <c r="BY15" s="271"/>
      <c r="BZ15" s="271"/>
      <c r="CA15" s="271"/>
      <c r="CB15" s="271"/>
      <c r="CC15" s="271"/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1"/>
      <c r="CQ15" s="271"/>
      <c r="CR15" s="271"/>
      <c r="CS15" s="271"/>
      <c r="CT15" s="271"/>
      <c r="CU15" s="271"/>
    </row>
    <row r="16" spans="1:99" s="53" customFormat="1" ht="3.6" customHeight="1" thickBot="1">
      <c r="A16" s="271"/>
      <c r="B16" s="57"/>
      <c r="C16" s="58"/>
      <c r="D16" s="58"/>
      <c r="E16" s="58"/>
      <c r="F16" s="58"/>
      <c r="G16" s="58"/>
      <c r="H16" s="58"/>
      <c r="I16" s="58"/>
      <c r="J16" s="89"/>
      <c r="K16" s="272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  <c r="BA16" s="271"/>
      <c r="BB16" s="271"/>
      <c r="BC16" s="271"/>
      <c r="BD16" s="271"/>
      <c r="BE16" s="271"/>
      <c r="BF16" s="271"/>
      <c r="BG16" s="271"/>
      <c r="BH16" s="271"/>
      <c r="BI16" s="271"/>
      <c r="BJ16" s="271"/>
      <c r="BK16" s="271"/>
      <c r="BL16" s="271"/>
      <c r="BM16" s="271"/>
      <c r="BN16" s="271"/>
      <c r="BO16" s="271"/>
      <c r="BP16" s="271"/>
      <c r="BQ16" s="271"/>
      <c r="BR16" s="271"/>
      <c r="BS16" s="271"/>
      <c r="BT16" s="271"/>
      <c r="BU16" s="271"/>
      <c r="BV16" s="271"/>
      <c r="BW16" s="271"/>
      <c r="BX16" s="271"/>
      <c r="BY16" s="271"/>
      <c r="BZ16" s="271"/>
      <c r="CA16" s="271"/>
      <c r="CB16" s="271"/>
      <c r="CC16" s="271"/>
      <c r="CD16" s="271"/>
      <c r="CE16" s="271"/>
      <c r="CF16" s="271"/>
      <c r="CG16" s="271"/>
      <c r="CH16" s="271"/>
      <c r="CI16" s="271"/>
      <c r="CJ16" s="271"/>
      <c r="CK16" s="271"/>
      <c r="CL16" s="271"/>
      <c r="CM16" s="271"/>
      <c r="CN16" s="271"/>
      <c r="CO16" s="271"/>
      <c r="CP16" s="271"/>
      <c r="CQ16" s="271"/>
      <c r="CR16" s="271"/>
      <c r="CS16" s="271"/>
      <c r="CT16" s="271"/>
      <c r="CU16" s="271"/>
    </row>
    <row r="17" spans="1:99" s="271" customFormat="1" ht="9" customHeight="1" thickBot="1">
      <c r="B17" s="273"/>
      <c r="C17" s="273"/>
      <c r="D17" s="273"/>
      <c r="E17" s="273"/>
      <c r="F17" s="273"/>
      <c r="G17" s="273"/>
      <c r="H17" s="273"/>
      <c r="I17" s="273"/>
      <c r="J17" s="270"/>
      <c r="K17" s="272"/>
    </row>
    <row r="18" spans="1:99" s="53" customFormat="1" ht="8.25" customHeight="1">
      <c r="A18" s="59"/>
      <c r="B18" s="60"/>
      <c r="C18" s="60"/>
      <c r="D18" s="61"/>
      <c r="E18" s="61"/>
      <c r="F18" s="61"/>
      <c r="G18" s="61"/>
      <c r="H18" s="61"/>
      <c r="I18" s="61"/>
      <c r="J18" s="62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71"/>
      <c r="BJ18" s="271"/>
      <c r="BK18" s="271"/>
      <c r="BL18" s="271"/>
      <c r="BM18" s="271"/>
      <c r="BN18" s="271"/>
      <c r="BO18" s="271"/>
      <c r="BP18" s="271"/>
      <c r="BQ18" s="271"/>
      <c r="BR18" s="271"/>
      <c r="BS18" s="271"/>
      <c r="BT18" s="271"/>
      <c r="BU18" s="271"/>
      <c r="BV18" s="271"/>
      <c r="BW18" s="271"/>
      <c r="BX18" s="271"/>
      <c r="BY18" s="271"/>
      <c r="BZ18" s="271"/>
      <c r="CA18" s="271"/>
      <c r="CB18" s="271"/>
      <c r="CC18" s="271"/>
      <c r="CD18" s="271"/>
      <c r="CE18" s="271"/>
      <c r="CF18" s="271"/>
      <c r="CG18" s="271"/>
      <c r="CH18" s="271"/>
      <c r="CI18" s="271"/>
      <c r="CJ18" s="271"/>
      <c r="CK18" s="271"/>
      <c r="CL18" s="271"/>
      <c r="CM18" s="271"/>
      <c r="CN18" s="271"/>
      <c r="CO18" s="271"/>
      <c r="CP18" s="271"/>
      <c r="CQ18" s="271"/>
      <c r="CR18" s="271"/>
      <c r="CS18" s="271"/>
      <c r="CT18" s="271"/>
      <c r="CU18" s="271"/>
    </row>
    <row r="19" spans="1:99" s="53" customFormat="1" ht="70.2" customHeight="1">
      <c r="A19" s="63"/>
      <c r="B19" s="64"/>
      <c r="C19" s="279" t="s">
        <v>62</v>
      </c>
      <c r="D19" s="280" t="s">
        <v>70</v>
      </c>
      <c r="E19" s="280" t="s">
        <v>71</v>
      </c>
      <c r="F19" s="280" t="s">
        <v>72</v>
      </c>
      <c r="G19" s="280" t="s">
        <v>73</v>
      </c>
      <c r="H19" s="280" t="s">
        <v>74</v>
      </c>
      <c r="I19" s="280" t="s">
        <v>75</v>
      </c>
      <c r="J19" s="65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71"/>
      <c r="BJ19" s="271"/>
      <c r="BK19" s="271"/>
      <c r="BL19" s="271"/>
      <c r="BM19" s="271"/>
      <c r="BN19" s="271"/>
      <c r="BO19" s="271"/>
      <c r="BP19" s="271"/>
      <c r="BQ19" s="271"/>
      <c r="BR19" s="271"/>
      <c r="BS19" s="271"/>
      <c r="BT19" s="271"/>
      <c r="BU19" s="271"/>
      <c r="BV19" s="271"/>
      <c r="BW19" s="271"/>
      <c r="BX19" s="271"/>
      <c r="BY19" s="271"/>
      <c r="BZ19" s="271"/>
      <c r="CA19" s="271"/>
      <c r="CB19" s="271"/>
      <c r="CC19" s="271"/>
      <c r="CD19" s="271"/>
      <c r="CE19" s="271"/>
      <c r="CF19" s="271"/>
      <c r="CG19" s="271"/>
      <c r="CH19" s="271"/>
      <c r="CI19" s="271"/>
      <c r="CJ19" s="271"/>
      <c r="CK19" s="271"/>
      <c r="CL19" s="271"/>
      <c r="CM19" s="271"/>
      <c r="CN19" s="271"/>
      <c r="CO19" s="271"/>
      <c r="CP19" s="271"/>
      <c r="CQ19" s="271"/>
      <c r="CR19" s="271"/>
      <c r="CS19" s="271"/>
      <c r="CT19" s="271"/>
      <c r="CU19" s="271"/>
    </row>
    <row r="20" spans="1:99" ht="17.100000000000001" customHeight="1">
      <c r="A20" s="24"/>
      <c r="B20" s="66">
        <v>1</v>
      </c>
      <c r="C20" s="77"/>
      <c r="D20" s="77"/>
      <c r="E20" s="77"/>
      <c r="F20" s="67" t="s">
        <v>10</v>
      </c>
      <c r="G20" s="67" t="s">
        <v>10</v>
      </c>
      <c r="H20" s="67" t="s">
        <v>10</v>
      </c>
      <c r="I20" s="77"/>
      <c r="J20" s="6"/>
    </row>
    <row r="21" spans="1:99" ht="17.100000000000001" customHeight="1">
      <c r="A21" s="24"/>
      <c r="B21" s="66">
        <v>2</v>
      </c>
      <c r="C21" s="75"/>
      <c r="D21" s="75"/>
      <c r="E21" s="75"/>
      <c r="F21" s="67"/>
      <c r="G21" s="67"/>
      <c r="H21" s="67"/>
      <c r="I21" s="75"/>
      <c r="J21" s="6"/>
    </row>
    <row r="22" spans="1:99" ht="17.100000000000001" customHeight="1">
      <c r="A22" s="24"/>
      <c r="B22" s="66">
        <v>3</v>
      </c>
      <c r="C22" s="75"/>
      <c r="D22" s="75"/>
      <c r="E22" s="75"/>
      <c r="F22" s="67"/>
      <c r="G22" s="67"/>
      <c r="H22" s="67"/>
      <c r="I22" s="75"/>
      <c r="J22" s="6"/>
    </row>
    <row r="23" spans="1:99" ht="17.100000000000001" customHeight="1">
      <c r="A23" s="24"/>
      <c r="B23" s="66">
        <v>4</v>
      </c>
      <c r="C23" s="75"/>
      <c r="D23" s="75"/>
      <c r="E23" s="75"/>
      <c r="F23" s="67"/>
      <c r="G23" s="67"/>
      <c r="H23" s="67"/>
      <c r="I23" s="75"/>
      <c r="J23" s="6"/>
    </row>
    <row r="24" spans="1:99" ht="17.100000000000001" customHeight="1">
      <c r="A24" s="24"/>
      <c r="B24" s="66">
        <v>5</v>
      </c>
      <c r="C24" s="75"/>
      <c r="D24" s="75"/>
      <c r="E24" s="75"/>
      <c r="F24" s="67"/>
      <c r="G24" s="67"/>
      <c r="H24" s="67"/>
      <c r="I24" s="75"/>
      <c r="J24" s="6"/>
    </row>
    <row r="25" spans="1:99" ht="17.100000000000001" customHeight="1">
      <c r="A25" s="24"/>
      <c r="B25" s="66">
        <v>6</v>
      </c>
      <c r="C25" s="75"/>
      <c r="D25" s="75"/>
      <c r="E25" s="75"/>
      <c r="F25" s="67"/>
      <c r="G25" s="67"/>
      <c r="H25" s="67"/>
      <c r="I25" s="75"/>
      <c r="J25" s="6"/>
    </row>
    <row r="26" spans="1:99" ht="17.100000000000001" customHeight="1">
      <c r="A26" s="24"/>
      <c r="B26" s="66">
        <v>7</v>
      </c>
      <c r="C26" s="75"/>
      <c r="D26" s="75"/>
      <c r="E26" s="75"/>
      <c r="F26" s="67"/>
      <c r="G26" s="67"/>
      <c r="H26" s="67"/>
      <c r="I26" s="75"/>
      <c r="J26" s="6"/>
    </row>
    <row r="27" spans="1:99" ht="17.100000000000001" customHeight="1">
      <c r="A27" s="24"/>
      <c r="B27" s="66">
        <v>8</v>
      </c>
      <c r="C27" s="75"/>
      <c r="D27" s="75"/>
      <c r="E27" s="75"/>
      <c r="F27" s="67"/>
      <c r="G27" s="67"/>
      <c r="H27" s="67"/>
      <c r="I27" s="75"/>
      <c r="J27" s="6"/>
    </row>
    <row r="28" spans="1:99" ht="17.100000000000001" customHeight="1">
      <c r="A28" s="24"/>
      <c r="B28" s="66">
        <v>9</v>
      </c>
      <c r="C28" s="75"/>
      <c r="D28" s="75"/>
      <c r="E28" s="75"/>
      <c r="F28" s="67"/>
      <c r="G28" s="67"/>
      <c r="H28" s="67"/>
      <c r="I28" s="75"/>
      <c r="J28" s="6"/>
    </row>
    <row r="29" spans="1:99" ht="17.100000000000001" customHeight="1">
      <c r="A29" s="24"/>
      <c r="B29" s="66">
        <v>10</v>
      </c>
      <c r="C29" s="75"/>
      <c r="D29" s="75"/>
      <c r="E29" s="75"/>
      <c r="F29" s="67"/>
      <c r="G29" s="67"/>
      <c r="H29" s="67"/>
      <c r="I29" s="75"/>
      <c r="J29" s="6"/>
    </row>
    <row r="30" spans="1:99" ht="17.100000000000001" customHeight="1">
      <c r="A30" s="24"/>
      <c r="B30" s="66">
        <v>11</v>
      </c>
      <c r="C30" s="75"/>
      <c r="D30" s="75"/>
      <c r="E30" s="75"/>
      <c r="F30" s="67"/>
      <c r="G30" s="67"/>
      <c r="H30" s="67"/>
      <c r="I30" s="75"/>
      <c r="J30" s="6"/>
    </row>
    <row r="31" spans="1:99" ht="17.100000000000001" customHeight="1">
      <c r="A31" s="24"/>
      <c r="B31" s="66">
        <v>12</v>
      </c>
      <c r="C31" s="75"/>
      <c r="D31" s="75"/>
      <c r="E31" s="75"/>
      <c r="F31" s="67"/>
      <c r="G31" s="67"/>
      <c r="H31" s="67"/>
      <c r="I31" s="75"/>
      <c r="J31" s="6"/>
    </row>
    <row r="32" spans="1:99" ht="17.100000000000001" customHeight="1">
      <c r="A32" s="24"/>
      <c r="B32" s="66">
        <v>13</v>
      </c>
      <c r="C32" s="75"/>
      <c r="D32" s="75"/>
      <c r="E32" s="75"/>
      <c r="F32" s="67"/>
      <c r="G32" s="67"/>
      <c r="H32" s="67"/>
      <c r="I32" s="75"/>
      <c r="J32" s="6"/>
    </row>
    <row r="33" spans="1:10" ht="17.100000000000001" customHeight="1">
      <c r="A33" s="24"/>
      <c r="B33" s="66">
        <v>14</v>
      </c>
      <c r="C33" s="75"/>
      <c r="D33" s="75"/>
      <c r="E33" s="75"/>
      <c r="F33" s="67"/>
      <c r="G33" s="67"/>
      <c r="H33" s="67"/>
      <c r="I33" s="75"/>
      <c r="J33" s="6"/>
    </row>
    <row r="34" spans="1:10" ht="17.100000000000001" customHeight="1">
      <c r="A34" s="24"/>
      <c r="B34" s="66">
        <v>15</v>
      </c>
      <c r="C34" s="75"/>
      <c r="D34" s="75"/>
      <c r="E34" s="75"/>
      <c r="F34" s="67"/>
      <c r="G34" s="67"/>
      <c r="H34" s="67"/>
      <c r="I34" s="75"/>
      <c r="J34" s="6"/>
    </row>
    <row r="35" spans="1:10" ht="17.100000000000001" customHeight="1">
      <c r="A35" s="24"/>
      <c r="B35" s="66">
        <v>16</v>
      </c>
      <c r="C35" s="75"/>
      <c r="D35" s="75"/>
      <c r="E35" s="75"/>
      <c r="F35" s="67"/>
      <c r="G35" s="67"/>
      <c r="H35" s="67"/>
      <c r="I35" s="75"/>
      <c r="J35" s="6"/>
    </row>
    <row r="36" spans="1:10" ht="17.100000000000001" customHeight="1">
      <c r="A36" s="24"/>
      <c r="B36" s="66">
        <v>17</v>
      </c>
      <c r="C36" s="75"/>
      <c r="D36" s="75"/>
      <c r="E36" s="75"/>
      <c r="F36" s="67"/>
      <c r="G36" s="67"/>
      <c r="H36" s="67"/>
      <c r="I36" s="75"/>
      <c r="J36" s="6"/>
    </row>
    <row r="37" spans="1:10" ht="17.100000000000001" customHeight="1">
      <c r="A37" s="24"/>
      <c r="B37" s="66">
        <v>18</v>
      </c>
      <c r="C37" s="75"/>
      <c r="D37" s="75"/>
      <c r="E37" s="75"/>
      <c r="F37" s="67"/>
      <c r="G37" s="67"/>
      <c r="H37" s="67"/>
      <c r="I37" s="75"/>
      <c r="J37" s="6"/>
    </row>
    <row r="38" spans="1:10" ht="17.100000000000001" customHeight="1">
      <c r="A38" s="24"/>
      <c r="B38" s="66">
        <v>19</v>
      </c>
      <c r="C38" s="75"/>
      <c r="D38" s="75"/>
      <c r="E38" s="75"/>
      <c r="F38" s="67"/>
      <c r="G38" s="67"/>
      <c r="H38" s="67"/>
      <c r="I38" s="75"/>
      <c r="J38" s="6"/>
    </row>
    <row r="39" spans="1:10" ht="17.100000000000001" customHeight="1">
      <c r="A39" s="24"/>
      <c r="B39" s="66">
        <v>20</v>
      </c>
      <c r="C39" s="75"/>
      <c r="D39" s="75"/>
      <c r="E39" s="75"/>
      <c r="F39" s="67"/>
      <c r="G39" s="67"/>
      <c r="H39" s="67"/>
      <c r="I39" s="75"/>
      <c r="J39" s="6"/>
    </row>
    <row r="40" spans="1:10" ht="17.100000000000001" customHeight="1">
      <c r="A40" s="24"/>
      <c r="B40" s="66">
        <v>21</v>
      </c>
      <c r="C40" s="75"/>
      <c r="D40" s="75"/>
      <c r="E40" s="75"/>
      <c r="F40" s="67"/>
      <c r="G40" s="67"/>
      <c r="H40" s="67"/>
      <c r="I40" s="75"/>
      <c r="J40" s="6"/>
    </row>
    <row r="41" spans="1:10" ht="17.100000000000001" customHeight="1">
      <c r="A41" s="24"/>
      <c r="B41" s="66">
        <v>22</v>
      </c>
      <c r="C41" s="75"/>
      <c r="D41" s="75"/>
      <c r="E41" s="75"/>
      <c r="F41" s="67"/>
      <c r="G41" s="67"/>
      <c r="H41" s="67"/>
      <c r="I41" s="75"/>
      <c r="J41" s="6"/>
    </row>
    <row r="42" spans="1:10" ht="17.100000000000001" customHeight="1">
      <c r="A42" s="24"/>
      <c r="B42" s="66">
        <v>23</v>
      </c>
      <c r="C42" s="75"/>
      <c r="D42" s="75"/>
      <c r="E42" s="75"/>
      <c r="F42" s="67"/>
      <c r="G42" s="67"/>
      <c r="H42" s="67"/>
      <c r="I42" s="75"/>
      <c r="J42" s="6"/>
    </row>
    <row r="43" spans="1:10" ht="17.100000000000001" customHeight="1">
      <c r="A43" s="24"/>
      <c r="B43" s="66">
        <v>24</v>
      </c>
      <c r="C43" s="75"/>
      <c r="D43" s="75"/>
      <c r="E43" s="75"/>
      <c r="F43" s="67"/>
      <c r="G43" s="67"/>
      <c r="H43" s="67"/>
      <c r="I43" s="75"/>
      <c r="J43" s="6"/>
    </row>
    <row r="44" spans="1:10" ht="17.100000000000001" customHeight="1">
      <c r="A44" s="24"/>
      <c r="B44" s="66">
        <v>25</v>
      </c>
      <c r="C44" s="75"/>
      <c r="D44" s="75"/>
      <c r="E44" s="75"/>
      <c r="F44" s="67"/>
      <c r="G44" s="67"/>
      <c r="H44" s="67"/>
      <c r="I44" s="75"/>
      <c r="J44" s="6"/>
    </row>
    <row r="45" spans="1:10" ht="17.100000000000001" customHeight="1">
      <c r="A45" s="24"/>
      <c r="B45" s="66">
        <v>26</v>
      </c>
      <c r="C45" s="75"/>
      <c r="D45" s="75"/>
      <c r="E45" s="75"/>
      <c r="F45" s="67"/>
      <c r="G45" s="67"/>
      <c r="H45" s="67"/>
      <c r="I45" s="75"/>
      <c r="J45" s="6"/>
    </row>
    <row r="46" spans="1:10" ht="17.100000000000001" customHeight="1">
      <c r="A46" s="24"/>
      <c r="B46" s="66">
        <v>27</v>
      </c>
      <c r="C46" s="75"/>
      <c r="D46" s="75"/>
      <c r="E46" s="75"/>
      <c r="F46" s="67"/>
      <c r="G46" s="67"/>
      <c r="H46" s="67"/>
      <c r="I46" s="75"/>
      <c r="J46" s="6"/>
    </row>
    <row r="47" spans="1:10" ht="17.100000000000001" customHeight="1">
      <c r="A47" s="24"/>
      <c r="B47" s="66">
        <v>28</v>
      </c>
      <c r="C47" s="75"/>
      <c r="D47" s="75"/>
      <c r="E47" s="75"/>
      <c r="F47" s="67"/>
      <c r="G47" s="67"/>
      <c r="H47" s="67"/>
      <c r="I47" s="75"/>
      <c r="J47" s="6"/>
    </row>
    <row r="48" spans="1:10" ht="17.100000000000001" customHeight="1">
      <c r="A48" s="24"/>
      <c r="B48" s="66">
        <v>29</v>
      </c>
      <c r="C48" s="75"/>
      <c r="D48" s="75"/>
      <c r="E48" s="75"/>
      <c r="F48" s="67"/>
      <c r="G48" s="67"/>
      <c r="H48" s="67"/>
      <c r="I48" s="75"/>
      <c r="J48" s="6"/>
    </row>
    <row r="49" spans="1:10" ht="17.100000000000001" customHeight="1">
      <c r="A49" s="24"/>
      <c r="B49" s="66">
        <v>30</v>
      </c>
      <c r="C49" s="75"/>
      <c r="D49" s="75"/>
      <c r="E49" s="75"/>
      <c r="F49" s="67"/>
      <c r="G49" s="67"/>
      <c r="H49" s="67"/>
      <c r="I49" s="75"/>
      <c r="J49" s="6"/>
    </row>
    <row r="50" spans="1:10" ht="17.100000000000001" customHeight="1">
      <c r="A50" s="24"/>
      <c r="B50" s="66">
        <v>31</v>
      </c>
      <c r="C50" s="75"/>
      <c r="D50" s="75"/>
      <c r="E50" s="75"/>
      <c r="F50" s="67"/>
      <c r="G50" s="67"/>
      <c r="H50" s="67"/>
      <c r="I50" s="75"/>
      <c r="J50" s="6"/>
    </row>
    <row r="51" spans="1:10" ht="17.100000000000001" customHeight="1">
      <c r="A51" s="24"/>
      <c r="B51" s="66">
        <v>32</v>
      </c>
      <c r="C51" s="75"/>
      <c r="D51" s="75"/>
      <c r="E51" s="75"/>
      <c r="F51" s="67"/>
      <c r="G51" s="67"/>
      <c r="H51" s="67"/>
      <c r="I51" s="75"/>
      <c r="J51" s="6"/>
    </row>
    <row r="52" spans="1:10" ht="17.100000000000001" customHeight="1">
      <c r="A52" s="24"/>
      <c r="B52" s="66">
        <v>33</v>
      </c>
      <c r="C52" s="75"/>
      <c r="D52" s="75"/>
      <c r="E52" s="75"/>
      <c r="F52" s="67"/>
      <c r="G52" s="67"/>
      <c r="H52" s="67"/>
      <c r="I52" s="75"/>
      <c r="J52" s="6"/>
    </row>
    <row r="53" spans="1:10" ht="17.100000000000001" customHeight="1">
      <c r="A53" s="24"/>
      <c r="B53" s="66">
        <v>34</v>
      </c>
      <c r="C53" s="75"/>
      <c r="D53" s="75"/>
      <c r="E53" s="75"/>
      <c r="F53" s="67"/>
      <c r="G53" s="67"/>
      <c r="H53" s="67"/>
      <c r="I53" s="75"/>
      <c r="J53" s="6"/>
    </row>
    <row r="54" spans="1:10" ht="17.100000000000001" customHeight="1">
      <c r="A54" s="24"/>
      <c r="B54" s="66">
        <v>35</v>
      </c>
      <c r="C54" s="75"/>
      <c r="D54" s="75"/>
      <c r="E54" s="75"/>
      <c r="F54" s="67"/>
      <c r="G54" s="67"/>
      <c r="H54" s="67"/>
      <c r="I54" s="75"/>
      <c r="J54" s="6"/>
    </row>
    <row r="55" spans="1:10" ht="17.100000000000001" customHeight="1">
      <c r="A55" s="24"/>
      <c r="B55" s="66">
        <v>36</v>
      </c>
      <c r="C55" s="75"/>
      <c r="D55" s="75"/>
      <c r="E55" s="75"/>
      <c r="F55" s="67"/>
      <c r="G55" s="67"/>
      <c r="H55" s="67"/>
      <c r="I55" s="75"/>
      <c r="J55" s="6"/>
    </row>
    <row r="56" spans="1:10" ht="17.100000000000001" customHeight="1">
      <c r="A56" s="24"/>
      <c r="B56" s="66">
        <v>37</v>
      </c>
      <c r="C56" s="75"/>
      <c r="D56" s="75"/>
      <c r="E56" s="75"/>
      <c r="F56" s="67"/>
      <c r="G56" s="67"/>
      <c r="H56" s="67"/>
      <c r="I56" s="75"/>
      <c r="J56" s="6"/>
    </row>
    <row r="57" spans="1:10" ht="17.100000000000001" customHeight="1">
      <c r="A57" s="24"/>
      <c r="B57" s="66">
        <v>38</v>
      </c>
      <c r="C57" s="75"/>
      <c r="D57" s="75"/>
      <c r="E57" s="75"/>
      <c r="F57" s="67"/>
      <c r="G57" s="67"/>
      <c r="H57" s="67"/>
      <c r="I57" s="75"/>
      <c r="J57" s="6"/>
    </row>
    <row r="58" spans="1:10" ht="17.100000000000001" customHeight="1">
      <c r="A58" s="24"/>
      <c r="B58" s="66">
        <v>39</v>
      </c>
      <c r="C58" s="75"/>
      <c r="D58" s="75"/>
      <c r="E58" s="75"/>
      <c r="F58" s="67"/>
      <c r="G58" s="67"/>
      <c r="H58" s="67"/>
      <c r="I58" s="75"/>
      <c r="J58" s="6"/>
    </row>
    <row r="59" spans="1:10" ht="17.100000000000001" customHeight="1">
      <c r="A59" s="24"/>
      <c r="B59" s="66">
        <v>40</v>
      </c>
      <c r="C59" s="75"/>
      <c r="D59" s="75"/>
      <c r="E59" s="75"/>
      <c r="F59" s="67"/>
      <c r="G59" s="67"/>
      <c r="H59" s="67"/>
      <c r="I59" s="75"/>
      <c r="J59" s="6"/>
    </row>
    <row r="60" spans="1:10" ht="9" customHeight="1" thickBot="1">
      <c r="A60" s="22"/>
      <c r="B60" s="23"/>
      <c r="C60" s="23"/>
      <c r="D60" s="23"/>
      <c r="E60" s="23"/>
      <c r="F60" s="23"/>
      <c r="G60" s="23"/>
      <c r="H60" s="23"/>
      <c r="I60" s="23"/>
      <c r="J60" s="7"/>
    </row>
    <row r="61" spans="1:10" s="21" customFormat="1"/>
    <row r="62" spans="1:10" s="21" customFormat="1"/>
    <row r="63" spans="1:10" s="21" customFormat="1"/>
    <row r="64" spans="1:10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</sheetData>
  <mergeCells count="7">
    <mergeCell ref="B14:I14"/>
    <mergeCell ref="B6:J6"/>
    <mergeCell ref="D9:F9"/>
    <mergeCell ref="E3:I3"/>
    <mergeCell ref="B9:C9"/>
    <mergeCell ref="B10:I10"/>
    <mergeCell ref="B11:I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4A8ABB-C6C3-4309-9508-4FA434C4BDB9}">
          <x14:formula1>
            <xm:f>'Menu déroulant'!$A$3:$A$6</xm:f>
          </x14:formula1>
          <xm:sqref>F20:H59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09934-9630-415A-8E2A-72924415FD9C}">
  <dimension ref="A1:CX300"/>
  <sheetViews>
    <sheetView zoomScaleNormal="100" workbookViewId="0">
      <selection activeCell="D9" sqref="D9:F9"/>
    </sheetView>
  </sheetViews>
  <sheetFormatPr baseColWidth="10" defaultColWidth="11.44140625" defaultRowHeight="14.4"/>
  <cols>
    <col min="1" max="1" width="1.33203125" style="21" customWidth="1"/>
    <col min="2" max="2" width="3.6640625" customWidth="1"/>
    <col min="3" max="3" width="42.44140625" customWidth="1"/>
    <col min="4" max="4" width="17.88671875" customWidth="1"/>
    <col min="5" max="5" width="12.33203125" customWidth="1"/>
    <col min="6" max="6" width="52.109375" customWidth="1"/>
    <col min="7" max="7" width="1.5546875" customWidth="1"/>
    <col min="8" max="102" width="11.44140625" style="21"/>
  </cols>
  <sheetData>
    <row r="1" spans="2:7" s="21" customFormat="1" ht="29.1" customHeight="1">
      <c r="B1" s="263"/>
      <c r="C1" s="336" t="s">
        <v>58</v>
      </c>
      <c r="D1" s="336"/>
      <c r="E1" s="336"/>
      <c r="F1" s="336"/>
      <c r="G1" s="336"/>
    </row>
    <row r="2" spans="2:7" s="21" customFormat="1" ht="15" customHeight="1">
      <c r="B2" s="263"/>
      <c r="C2" s="336"/>
      <c r="D2" s="336"/>
      <c r="E2" s="336"/>
      <c r="F2" s="336"/>
      <c r="G2" s="336"/>
    </row>
    <row r="3" spans="2:7" s="21" customFormat="1">
      <c r="B3" s="263"/>
      <c r="C3" s="336"/>
      <c r="D3" s="336"/>
      <c r="E3" s="336"/>
      <c r="F3" s="336"/>
      <c r="G3" s="336"/>
    </row>
    <row r="4" spans="2:7" s="21" customFormat="1" ht="15.6" customHeight="1">
      <c r="B4" s="263"/>
      <c r="C4" s="263"/>
      <c r="D4" s="263"/>
      <c r="E4" s="263"/>
      <c r="F4" s="263"/>
      <c r="G4" s="263"/>
    </row>
    <row r="5" spans="2:7" s="21" customFormat="1" ht="15.6" customHeight="1" thickBot="1"/>
    <row r="6" spans="2:7" ht="21" thickBot="1">
      <c r="B6" s="315" t="s">
        <v>76</v>
      </c>
      <c r="C6" s="316"/>
      <c r="D6" s="316"/>
      <c r="E6" s="316"/>
      <c r="F6" s="316"/>
      <c r="G6" s="317"/>
    </row>
    <row r="7" spans="2:7" s="21" customFormat="1" ht="9.6" customHeight="1" thickBot="1"/>
    <row r="8" spans="2:7" ht="5.0999999999999996" customHeight="1">
      <c r="B8" s="12"/>
      <c r="C8" s="13"/>
      <c r="D8" s="13"/>
      <c r="E8" s="13"/>
      <c r="F8" s="13"/>
      <c r="G8" s="14"/>
    </row>
    <row r="9" spans="2:7" ht="16.5" customHeight="1">
      <c r="B9" s="340" t="s">
        <v>77</v>
      </c>
      <c r="C9" s="333"/>
      <c r="D9" s="321"/>
      <c r="E9" s="322"/>
      <c r="F9" s="323"/>
      <c r="G9" s="16"/>
    </row>
    <row r="10" spans="2:7" ht="5.0999999999999996" customHeight="1">
      <c r="B10" s="15"/>
      <c r="C10" s="4"/>
      <c r="D10" s="4"/>
      <c r="E10" s="4"/>
      <c r="F10" s="4"/>
      <c r="G10" s="16"/>
    </row>
    <row r="11" spans="2:7">
      <c r="B11" s="340" t="s">
        <v>78</v>
      </c>
      <c r="C11" s="333"/>
      <c r="D11" s="321"/>
      <c r="E11" s="322"/>
      <c r="F11" s="323"/>
      <c r="G11" s="16"/>
    </row>
    <row r="12" spans="2:7" ht="5.0999999999999996" customHeight="1">
      <c r="B12" s="17"/>
      <c r="C12" s="4"/>
      <c r="D12" s="4"/>
      <c r="E12" s="4"/>
      <c r="F12" s="4"/>
      <c r="G12" s="16"/>
    </row>
    <row r="13" spans="2:7">
      <c r="B13" s="340" t="s">
        <v>79</v>
      </c>
      <c r="C13" s="333"/>
      <c r="D13" s="321"/>
      <c r="E13" s="323"/>
      <c r="F13" s="4"/>
      <c r="G13" s="16"/>
    </row>
    <row r="14" spans="2:7" ht="5.0999999999999996" customHeight="1">
      <c r="B14" s="17"/>
      <c r="C14" s="4"/>
      <c r="D14" s="4"/>
      <c r="E14" s="4"/>
      <c r="F14" s="4"/>
      <c r="G14" s="16"/>
    </row>
    <row r="15" spans="2:7">
      <c r="B15" s="340" t="s">
        <v>80</v>
      </c>
      <c r="C15" s="341"/>
      <c r="D15" s="341"/>
      <c r="E15" s="341"/>
      <c r="F15" s="341"/>
      <c r="G15" s="342"/>
    </row>
    <row r="16" spans="2:7" ht="5.0999999999999996" customHeight="1" thickBot="1">
      <c r="B16" s="18"/>
      <c r="C16" s="19"/>
      <c r="D16" s="19"/>
      <c r="E16" s="19"/>
      <c r="F16" s="19"/>
      <c r="G16" s="20"/>
    </row>
    <row r="17" spans="1:102" s="21" customFormat="1" ht="9.6" customHeight="1" thickBot="1">
      <c r="B17" s="268"/>
    </row>
    <row r="18" spans="1:102" s="11" customFormat="1" ht="15.6" customHeight="1" thickBot="1">
      <c r="A18" s="264"/>
      <c r="B18" s="337" t="s">
        <v>81</v>
      </c>
      <c r="C18" s="338"/>
      <c r="D18" s="338"/>
      <c r="E18" s="338"/>
      <c r="F18" s="338"/>
      <c r="G18" s="339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64"/>
      <c r="BT18" s="264"/>
      <c r="BU18" s="264"/>
      <c r="BV18" s="264"/>
      <c r="BW18" s="264"/>
      <c r="BX18" s="264"/>
      <c r="BY18" s="264"/>
      <c r="BZ18" s="264"/>
      <c r="CA18" s="264"/>
      <c r="CB18" s="264"/>
      <c r="CC18" s="264"/>
      <c r="CD18" s="264"/>
      <c r="CE18" s="264"/>
      <c r="CF18" s="264"/>
      <c r="CG18" s="264"/>
      <c r="CH18" s="264"/>
      <c r="CI18" s="264"/>
      <c r="CJ18" s="264"/>
      <c r="CK18" s="264"/>
      <c r="CL18" s="264"/>
      <c r="CM18" s="264"/>
      <c r="CN18" s="264"/>
      <c r="CO18" s="264"/>
      <c r="CP18" s="264"/>
      <c r="CQ18" s="264"/>
      <c r="CR18" s="264"/>
      <c r="CS18" s="264"/>
      <c r="CT18" s="264"/>
      <c r="CU18" s="264"/>
      <c r="CV18" s="264"/>
      <c r="CW18" s="264"/>
      <c r="CX18" s="264"/>
    </row>
    <row r="19" spans="1:102" s="21" customFormat="1" ht="9" customHeight="1" thickBot="1">
      <c r="E19" s="185"/>
      <c r="F19" s="185"/>
    </row>
    <row r="20" spans="1:102" ht="6.6" customHeight="1">
      <c r="A20" s="265"/>
      <c r="B20" s="9"/>
      <c r="C20" s="9"/>
      <c r="D20" s="9"/>
      <c r="E20" s="9"/>
      <c r="F20" s="9"/>
      <c r="G20" s="10"/>
    </row>
    <row r="21" spans="1:102" ht="31.2" customHeight="1">
      <c r="A21" s="266"/>
      <c r="B21" s="2"/>
      <c r="C21" s="26" t="s">
        <v>82</v>
      </c>
      <c r="D21" s="27" t="s">
        <v>83</v>
      </c>
      <c r="E21" s="27" t="s">
        <v>84</v>
      </c>
      <c r="F21" s="27" t="s">
        <v>85</v>
      </c>
      <c r="G21" s="6"/>
    </row>
    <row r="22" spans="1:102">
      <c r="A22" s="266"/>
      <c r="B22" s="31">
        <v>1</v>
      </c>
      <c r="C22" s="75"/>
      <c r="D22" s="75"/>
      <c r="E22" s="75"/>
      <c r="F22" s="75"/>
      <c r="G22" s="6"/>
    </row>
    <row r="23" spans="1:102">
      <c r="A23" s="266"/>
      <c r="B23" s="31">
        <v>2</v>
      </c>
      <c r="C23" s="75"/>
      <c r="D23" s="75"/>
      <c r="E23" s="75"/>
      <c r="F23" s="75"/>
      <c r="G23" s="6"/>
    </row>
    <row r="24" spans="1:102">
      <c r="A24" s="266"/>
      <c r="B24" s="31">
        <v>3</v>
      </c>
      <c r="C24" s="75"/>
      <c r="D24" s="75"/>
      <c r="E24" s="75"/>
      <c r="F24" s="75"/>
      <c r="G24" s="6"/>
    </row>
    <row r="25" spans="1:102">
      <c r="A25" s="266"/>
      <c r="B25" s="31">
        <v>4</v>
      </c>
      <c r="C25" s="75"/>
      <c r="D25" s="75"/>
      <c r="E25" s="75"/>
      <c r="F25" s="75"/>
      <c r="G25" s="6"/>
    </row>
    <row r="26" spans="1:102">
      <c r="A26" s="266"/>
      <c r="B26" s="31">
        <v>5</v>
      </c>
      <c r="C26" s="75"/>
      <c r="D26" s="75"/>
      <c r="E26" s="75"/>
      <c r="F26" s="75"/>
      <c r="G26" s="6"/>
    </row>
    <row r="27" spans="1:102">
      <c r="A27" s="266"/>
      <c r="B27" s="31">
        <v>6</v>
      </c>
      <c r="C27" s="75"/>
      <c r="D27" s="75"/>
      <c r="E27" s="75"/>
      <c r="F27" s="75"/>
      <c r="G27" s="6"/>
    </row>
    <row r="28" spans="1:102">
      <c r="A28" s="266"/>
      <c r="B28" s="31">
        <v>7</v>
      </c>
      <c r="C28" s="75"/>
      <c r="D28" s="75"/>
      <c r="E28" s="75"/>
      <c r="F28" s="75"/>
      <c r="G28" s="6"/>
    </row>
    <row r="29" spans="1:102">
      <c r="A29" s="266"/>
      <c r="B29" s="31">
        <v>8</v>
      </c>
      <c r="C29" s="75"/>
      <c r="D29" s="75"/>
      <c r="E29" s="75"/>
      <c r="F29" s="75"/>
      <c r="G29" s="6"/>
    </row>
    <row r="30" spans="1:102">
      <c r="A30" s="266"/>
      <c r="B30" s="31">
        <v>9</v>
      </c>
      <c r="C30" s="75"/>
      <c r="D30" s="75"/>
      <c r="E30" s="75"/>
      <c r="F30" s="75"/>
      <c r="G30" s="6"/>
    </row>
    <row r="31" spans="1:102">
      <c r="A31" s="266"/>
      <c r="B31" s="31">
        <v>10</v>
      </c>
      <c r="C31" s="75"/>
      <c r="D31" s="75"/>
      <c r="E31" s="75"/>
      <c r="F31" s="75"/>
      <c r="G31" s="6"/>
    </row>
    <row r="32" spans="1:102">
      <c r="A32" s="266"/>
      <c r="B32" s="31">
        <v>11</v>
      </c>
      <c r="C32" s="75"/>
      <c r="D32" s="75"/>
      <c r="E32" s="75"/>
      <c r="F32" s="75"/>
      <c r="G32" s="6"/>
    </row>
    <row r="33" spans="1:7">
      <c r="A33" s="266"/>
      <c r="B33" s="31">
        <v>12</v>
      </c>
      <c r="C33" s="75"/>
      <c r="D33" s="75"/>
      <c r="E33" s="75"/>
      <c r="F33" s="75"/>
      <c r="G33" s="6"/>
    </row>
    <row r="34" spans="1:7">
      <c r="A34" s="266"/>
      <c r="B34" s="31">
        <v>13</v>
      </c>
      <c r="C34" s="75"/>
      <c r="D34" s="75"/>
      <c r="E34" s="75"/>
      <c r="F34" s="75"/>
      <c r="G34" s="6"/>
    </row>
    <row r="35" spans="1:7">
      <c r="A35" s="266"/>
      <c r="B35" s="31">
        <v>14</v>
      </c>
      <c r="C35" s="75"/>
      <c r="D35" s="75"/>
      <c r="E35" s="75"/>
      <c r="F35" s="75"/>
      <c r="G35" s="6"/>
    </row>
    <row r="36" spans="1:7">
      <c r="A36" s="266"/>
      <c r="B36" s="31">
        <v>15</v>
      </c>
      <c r="C36" s="75"/>
      <c r="D36" s="75"/>
      <c r="E36" s="75"/>
      <c r="F36" s="75"/>
      <c r="G36" s="6"/>
    </row>
    <row r="37" spans="1:7">
      <c r="A37" s="266"/>
      <c r="B37" s="31">
        <v>16</v>
      </c>
      <c r="C37" s="75"/>
      <c r="D37" s="75"/>
      <c r="E37" s="75"/>
      <c r="F37" s="75"/>
      <c r="G37" s="6"/>
    </row>
    <row r="38" spans="1:7">
      <c r="A38" s="266"/>
      <c r="B38" s="31">
        <v>17</v>
      </c>
      <c r="C38" s="75"/>
      <c r="D38" s="75"/>
      <c r="E38" s="75"/>
      <c r="F38" s="75"/>
      <c r="G38" s="6"/>
    </row>
    <row r="39" spans="1:7">
      <c r="A39" s="266"/>
      <c r="B39" s="31">
        <v>18</v>
      </c>
      <c r="C39" s="75"/>
      <c r="D39" s="75"/>
      <c r="E39" s="75"/>
      <c r="F39" s="75"/>
      <c r="G39" s="6"/>
    </row>
    <row r="40" spans="1:7">
      <c r="A40" s="266"/>
      <c r="B40" s="31">
        <v>19</v>
      </c>
      <c r="C40" s="75"/>
      <c r="D40" s="75"/>
      <c r="E40" s="75"/>
      <c r="F40" s="75"/>
      <c r="G40" s="6"/>
    </row>
    <row r="41" spans="1:7">
      <c r="A41" s="266"/>
      <c r="B41" s="31">
        <v>20</v>
      </c>
      <c r="C41" s="75"/>
      <c r="D41" s="75"/>
      <c r="E41" s="75"/>
      <c r="F41" s="75"/>
      <c r="G41" s="6"/>
    </row>
    <row r="42" spans="1:7">
      <c r="A42" s="266"/>
      <c r="B42" s="31">
        <v>21</v>
      </c>
      <c r="C42" s="75"/>
      <c r="D42" s="75"/>
      <c r="E42" s="75"/>
      <c r="F42" s="75"/>
      <c r="G42" s="6"/>
    </row>
    <row r="43" spans="1:7">
      <c r="A43" s="266"/>
      <c r="B43" s="31">
        <v>22</v>
      </c>
      <c r="C43" s="75"/>
      <c r="D43" s="75"/>
      <c r="E43" s="75"/>
      <c r="F43" s="75"/>
      <c r="G43" s="6"/>
    </row>
    <row r="44" spans="1:7">
      <c r="A44" s="266"/>
      <c r="B44" s="31">
        <v>23</v>
      </c>
      <c r="C44" s="75"/>
      <c r="D44" s="75"/>
      <c r="E44" s="75"/>
      <c r="F44" s="75"/>
      <c r="G44" s="6"/>
    </row>
    <row r="45" spans="1:7">
      <c r="A45" s="266"/>
      <c r="B45" s="31">
        <v>24</v>
      </c>
      <c r="C45" s="75"/>
      <c r="D45" s="75"/>
      <c r="E45" s="75"/>
      <c r="F45" s="75"/>
      <c r="G45" s="6"/>
    </row>
    <row r="46" spans="1:7">
      <c r="A46" s="266"/>
      <c r="B46" s="31">
        <v>25</v>
      </c>
      <c r="C46" s="75"/>
      <c r="D46" s="75"/>
      <c r="E46" s="75"/>
      <c r="F46" s="75"/>
      <c r="G46" s="6"/>
    </row>
    <row r="47" spans="1:7">
      <c r="A47" s="266"/>
      <c r="B47" s="31">
        <v>26</v>
      </c>
      <c r="C47" s="75"/>
      <c r="D47" s="75"/>
      <c r="E47" s="75"/>
      <c r="F47" s="75"/>
      <c r="G47" s="6"/>
    </row>
    <row r="48" spans="1:7">
      <c r="A48" s="266"/>
      <c r="B48" s="31">
        <v>27</v>
      </c>
      <c r="C48" s="75"/>
      <c r="D48" s="75"/>
      <c r="E48" s="75"/>
      <c r="F48" s="75"/>
      <c r="G48" s="6"/>
    </row>
    <row r="49" spans="1:7">
      <c r="A49" s="266"/>
      <c r="B49" s="31">
        <v>28</v>
      </c>
      <c r="C49" s="75"/>
      <c r="D49" s="75"/>
      <c r="E49" s="75"/>
      <c r="F49" s="75"/>
      <c r="G49" s="6"/>
    </row>
    <row r="50" spans="1:7">
      <c r="A50" s="266"/>
      <c r="B50" s="31">
        <v>29</v>
      </c>
      <c r="C50" s="75"/>
      <c r="D50" s="75"/>
      <c r="E50" s="75"/>
      <c r="F50" s="75"/>
      <c r="G50" s="6"/>
    </row>
    <row r="51" spans="1:7">
      <c r="A51" s="266"/>
      <c r="B51" s="31">
        <v>30</v>
      </c>
      <c r="C51" s="75"/>
      <c r="D51" s="75"/>
      <c r="E51" s="75"/>
      <c r="F51" s="75"/>
      <c r="G51" s="6"/>
    </row>
    <row r="52" spans="1:7">
      <c r="A52" s="266"/>
      <c r="B52" s="31">
        <v>31</v>
      </c>
      <c r="C52" s="75"/>
      <c r="D52" s="75"/>
      <c r="E52" s="75"/>
      <c r="F52" s="75"/>
      <c r="G52" s="6"/>
    </row>
    <row r="53" spans="1:7">
      <c r="A53" s="266"/>
      <c r="B53" s="31">
        <v>32</v>
      </c>
      <c r="C53" s="75"/>
      <c r="D53" s="75"/>
      <c r="E53" s="75"/>
      <c r="F53" s="75"/>
      <c r="G53" s="6"/>
    </row>
    <row r="54" spans="1:7">
      <c r="A54" s="266"/>
      <c r="B54" s="31">
        <v>33</v>
      </c>
      <c r="C54" s="75"/>
      <c r="D54" s="75"/>
      <c r="E54" s="75"/>
      <c r="F54" s="75"/>
      <c r="G54" s="6"/>
    </row>
    <row r="55" spans="1:7">
      <c r="A55" s="266"/>
      <c r="B55" s="31">
        <v>34</v>
      </c>
      <c r="C55" s="75"/>
      <c r="D55" s="75"/>
      <c r="E55" s="75"/>
      <c r="F55" s="75"/>
      <c r="G55" s="6"/>
    </row>
    <row r="56" spans="1:7">
      <c r="A56" s="266"/>
      <c r="B56" s="31">
        <v>35</v>
      </c>
      <c r="C56" s="75"/>
      <c r="D56" s="75"/>
      <c r="E56" s="75"/>
      <c r="F56" s="75"/>
      <c r="G56" s="6"/>
    </row>
    <row r="57" spans="1:7">
      <c r="A57" s="266"/>
      <c r="B57" s="31">
        <v>36</v>
      </c>
      <c r="C57" s="75"/>
      <c r="D57" s="75"/>
      <c r="E57" s="75"/>
      <c r="F57" s="75"/>
      <c r="G57" s="6"/>
    </row>
    <row r="58" spans="1:7">
      <c r="A58" s="266"/>
      <c r="B58" s="31">
        <v>37</v>
      </c>
      <c r="C58" s="75"/>
      <c r="D58" s="75"/>
      <c r="E58" s="75"/>
      <c r="F58" s="75"/>
      <c r="G58" s="6"/>
    </row>
    <row r="59" spans="1:7">
      <c r="A59" s="266"/>
      <c r="B59" s="31">
        <v>38</v>
      </c>
      <c r="C59" s="75"/>
      <c r="D59" s="75"/>
      <c r="E59" s="75"/>
      <c r="F59" s="75"/>
      <c r="G59" s="6"/>
    </row>
    <row r="60" spans="1:7">
      <c r="A60" s="266"/>
      <c r="B60" s="31">
        <v>39</v>
      </c>
      <c r="C60" s="75"/>
      <c r="D60" s="75"/>
      <c r="E60" s="75"/>
      <c r="F60" s="75"/>
      <c r="G60" s="6"/>
    </row>
    <row r="61" spans="1:7" ht="14.4" customHeight="1">
      <c r="A61" s="266"/>
      <c r="B61" s="31">
        <v>40</v>
      </c>
      <c r="C61" s="75"/>
      <c r="D61" s="75"/>
      <c r="E61" s="75"/>
      <c r="F61" s="75"/>
      <c r="G61" s="6"/>
    </row>
    <row r="62" spans="1:7" ht="7.2" customHeight="1">
      <c r="A62" s="266"/>
      <c r="B62" s="2"/>
      <c r="C62" s="1"/>
      <c r="D62" s="1"/>
      <c r="E62" s="1"/>
      <c r="F62" s="1"/>
      <c r="G62" s="6"/>
    </row>
    <row r="63" spans="1:7" ht="0.6" customHeight="1" thickBot="1">
      <c r="A63" s="267"/>
      <c r="B63" s="23"/>
      <c r="C63" s="23"/>
      <c r="D63" s="23"/>
      <c r="E63" s="23"/>
      <c r="F63" s="23"/>
      <c r="G63" s="7"/>
    </row>
    <row r="64" spans="1:7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</sheetData>
  <mergeCells count="10">
    <mergeCell ref="C1:G3"/>
    <mergeCell ref="B6:G6"/>
    <mergeCell ref="B18:G18"/>
    <mergeCell ref="D9:F9"/>
    <mergeCell ref="D11:F11"/>
    <mergeCell ref="D13:E13"/>
    <mergeCell ref="B9:C9"/>
    <mergeCell ref="B11:C11"/>
    <mergeCell ref="B13:C13"/>
    <mergeCell ref="B15:G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FFFCF-41DF-4391-8911-F4CC1E638C60}">
  <dimension ref="A1:CI299"/>
  <sheetViews>
    <sheetView workbookViewId="0">
      <selection activeCell="F7" sqref="F7:K7"/>
    </sheetView>
  </sheetViews>
  <sheetFormatPr baseColWidth="10" defaultColWidth="11.44140625" defaultRowHeight="14.4"/>
  <cols>
    <col min="1" max="1" width="1.6640625" style="185" customWidth="1"/>
    <col min="2" max="5" width="11.44140625" style="3"/>
    <col min="6" max="6" width="18.33203125" style="3" customWidth="1"/>
    <col min="7" max="7" width="14.33203125" style="3" customWidth="1"/>
    <col min="8" max="8" width="7.109375" style="3" customWidth="1"/>
    <col min="9" max="9" width="1.6640625" style="185" customWidth="1"/>
    <col min="10" max="11" width="14.33203125" style="3" customWidth="1"/>
    <col min="12" max="12" width="1.6640625" style="185" customWidth="1"/>
    <col min="13" max="14" width="15.6640625" style="3" hidden="1" customWidth="1"/>
    <col min="15" max="15" width="1.6640625" style="3" hidden="1" customWidth="1"/>
    <col min="16" max="17" width="15.6640625" style="3" hidden="1" customWidth="1"/>
    <col min="18" max="18" width="1.6640625" style="3" hidden="1" customWidth="1"/>
    <col min="19" max="19" width="69.88671875" style="3" customWidth="1"/>
    <col min="20" max="87" width="11.44140625" style="185"/>
    <col min="88" max="16384" width="11.44140625" style="3"/>
  </cols>
  <sheetData>
    <row r="1" spans="1:23" s="185" customFormat="1"/>
    <row r="2" spans="1:23" s="185" customFormat="1"/>
    <row r="3" spans="1:23" s="185" customFormat="1"/>
    <row r="4" spans="1:23" s="185" customFormat="1" ht="21">
      <c r="S4" s="241" t="s">
        <v>310</v>
      </c>
    </row>
    <row r="5" spans="1:23" s="185" customFormat="1"/>
    <row r="6" spans="1:23" s="185" customFormat="1" ht="15" thickBot="1"/>
    <row r="7" spans="1:23" s="185" customFormat="1" ht="19.5" customHeight="1" thickBot="1">
      <c r="B7" s="343" t="s">
        <v>311</v>
      </c>
      <c r="C7" s="343"/>
      <c r="D7" s="343"/>
      <c r="E7" s="343"/>
      <c r="F7" s="344"/>
      <c r="G7" s="345"/>
      <c r="H7" s="345"/>
      <c r="I7" s="345"/>
      <c r="J7" s="345"/>
      <c r="K7" s="346"/>
    </row>
    <row r="8" spans="1:23" s="185" customFormat="1" ht="4.5" customHeight="1" thickBot="1">
      <c r="B8" s="242"/>
      <c r="C8" s="243"/>
    </row>
    <row r="9" spans="1:23" s="185" customFormat="1" ht="19.5" customHeight="1" thickBot="1">
      <c r="B9" s="343" t="s">
        <v>312</v>
      </c>
      <c r="C9" s="343"/>
      <c r="D9" s="343"/>
      <c r="E9" s="347"/>
      <c r="F9" s="348"/>
      <c r="G9" s="349"/>
      <c r="H9" s="350"/>
    </row>
    <row r="10" spans="1:23" s="185" customFormat="1" ht="4.5" customHeight="1" thickBot="1">
      <c r="B10" s="242"/>
      <c r="C10" s="244"/>
      <c r="D10" s="244"/>
      <c r="F10" s="244"/>
    </row>
    <row r="11" spans="1:23" ht="18" customHeight="1">
      <c r="A11" s="245"/>
      <c r="B11" s="351" t="s">
        <v>86</v>
      </c>
      <c r="C11" s="352"/>
      <c r="D11" s="352"/>
      <c r="E11" s="352"/>
      <c r="F11" s="353"/>
      <c r="G11" s="360" t="s">
        <v>313</v>
      </c>
      <c r="H11" s="361"/>
      <c r="I11" s="247"/>
      <c r="J11" s="371" t="s">
        <v>88</v>
      </c>
      <c r="K11" s="372"/>
      <c r="L11" s="254"/>
      <c r="M11" s="384" t="s">
        <v>89</v>
      </c>
      <c r="N11" s="385"/>
      <c r="O11" s="93"/>
      <c r="P11" s="384" t="s">
        <v>89</v>
      </c>
      <c r="Q11" s="385"/>
      <c r="R11" s="93"/>
      <c r="S11" s="386" t="s">
        <v>90</v>
      </c>
      <c r="T11" s="261"/>
    </row>
    <row r="12" spans="1:23" ht="18">
      <c r="A12" s="245"/>
      <c r="B12" s="354"/>
      <c r="C12" s="355"/>
      <c r="D12" s="355"/>
      <c r="E12" s="355"/>
      <c r="F12" s="356"/>
      <c r="G12" s="362"/>
      <c r="H12" s="363"/>
      <c r="I12" s="247"/>
      <c r="J12" s="373"/>
      <c r="K12" s="374"/>
      <c r="L12" s="243"/>
      <c r="M12" s="389" t="s">
        <v>91</v>
      </c>
      <c r="N12" s="390"/>
      <c r="O12" s="68"/>
      <c r="P12" s="389" t="s">
        <v>92</v>
      </c>
      <c r="Q12" s="390"/>
      <c r="R12" s="68"/>
      <c r="S12" s="387"/>
      <c r="T12" s="262"/>
      <c r="U12" s="262"/>
      <c r="V12" s="262"/>
      <c r="W12" s="262"/>
    </row>
    <row r="13" spans="1:23" ht="28.5" customHeight="1" thickBot="1">
      <c r="B13" s="357"/>
      <c r="C13" s="358"/>
      <c r="D13" s="358"/>
      <c r="E13" s="358"/>
      <c r="F13" s="359"/>
      <c r="G13" s="364"/>
      <c r="H13" s="365"/>
      <c r="I13" s="247"/>
      <c r="J13" s="140" t="s">
        <v>93</v>
      </c>
      <c r="K13" s="96" t="s">
        <v>94</v>
      </c>
      <c r="L13" s="243"/>
      <c r="M13" s="140" t="s">
        <v>93</v>
      </c>
      <c r="N13" s="96" t="s">
        <v>95</v>
      </c>
      <c r="O13" s="68"/>
      <c r="P13" s="140" t="s">
        <v>93</v>
      </c>
      <c r="Q13" s="96" t="s">
        <v>95</v>
      </c>
      <c r="R13" s="68"/>
      <c r="S13" s="388"/>
      <c r="T13" s="262"/>
      <c r="U13" s="262"/>
      <c r="V13" s="262"/>
      <c r="W13" s="262"/>
    </row>
    <row r="14" spans="1:23" ht="5.0999999999999996" customHeight="1">
      <c r="B14" s="68"/>
      <c r="C14" s="68"/>
      <c r="D14" s="68"/>
      <c r="E14" s="68"/>
      <c r="F14" s="68"/>
      <c r="G14" s="92"/>
      <c r="H14" s="92"/>
      <c r="I14" s="247"/>
      <c r="J14" s="68"/>
      <c r="K14" s="68"/>
      <c r="L14" s="243"/>
      <c r="M14" s="68"/>
      <c r="N14" s="68"/>
      <c r="O14" s="68"/>
      <c r="P14" s="68"/>
      <c r="Q14" s="68"/>
      <c r="R14" s="68"/>
      <c r="S14" s="300"/>
      <c r="T14" s="262"/>
      <c r="U14" s="262"/>
      <c r="V14" s="262"/>
      <c r="W14" s="262"/>
    </row>
    <row r="15" spans="1:23" ht="16.5" customHeight="1">
      <c r="A15" s="246"/>
      <c r="B15" s="366" t="s">
        <v>96</v>
      </c>
      <c r="C15" s="367"/>
      <c r="D15" s="367"/>
      <c r="E15" s="367"/>
      <c r="F15" s="367"/>
      <c r="G15" s="367"/>
      <c r="H15" s="368"/>
      <c r="I15" s="248"/>
      <c r="J15" s="369"/>
      <c r="K15" s="370"/>
      <c r="L15" s="255"/>
      <c r="M15" s="369"/>
      <c r="N15" s="370"/>
      <c r="O15" s="100"/>
      <c r="P15" s="369"/>
      <c r="Q15" s="370"/>
      <c r="R15" s="101"/>
      <c r="S15" s="142"/>
    </row>
    <row r="16" spans="1:23" ht="16.5" customHeight="1">
      <c r="B16" s="381" t="s">
        <v>97</v>
      </c>
      <c r="C16" s="382"/>
      <c r="D16" s="382"/>
      <c r="E16" s="382"/>
      <c r="F16" s="382"/>
      <c r="G16" s="382"/>
      <c r="H16" s="383"/>
      <c r="I16" s="249"/>
      <c r="J16" s="393"/>
      <c r="K16" s="394"/>
      <c r="L16" s="141"/>
      <c r="M16" s="391"/>
      <c r="N16" s="392"/>
      <c r="O16" s="103"/>
      <c r="P16" s="391"/>
      <c r="Q16" s="392"/>
      <c r="R16" s="104"/>
      <c r="S16" s="143"/>
      <c r="T16" s="141"/>
    </row>
    <row r="17" spans="2:19">
      <c r="B17" s="375" t="s">
        <v>98</v>
      </c>
      <c r="C17" s="376"/>
      <c r="D17" s="376"/>
      <c r="E17" s="376"/>
      <c r="F17" s="377"/>
      <c r="G17" s="105">
        <v>1</v>
      </c>
      <c r="H17" s="152">
        <f>IFERROR(G16/#REF!,0)</f>
        <v>0</v>
      </c>
      <c r="I17" s="250"/>
      <c r="J17" s="105">
        <v>1</v>
      </c>
      <c r="K17" s="105">
        <v>1</v>
      </c>
      <c r="L17" s="256"/>
      <c r="M17" s="105"/>
      <c r="N17" s="105"/>
      <c r="O17" s="106"/>
      <c r="P17" s="105"/>
      <c r="Q17" s="105"/>
      <c r="R17" s="107"/>
      <c r="S17" s="148"/>
    </row>
    <row r="18" spans="2:19">
      <c r="B18" s="375" t="s">
        <v>99</v>
      </c>
      <c r="C18" s="376"/>
      <c r="D18" s="376"/>
      <c r="E18" s="376"/>
      <c r="F18" s="377"/>
      <c r="G18" s="105"/>
      <c r="H18" s="152">
        <f>IFERROR(G17/#REF!,0)</f>
        <v>0</v>
      </c>
      <c r="I18" s="250"/>
      <c r="J18" s="105"/>
      <c r="K18" s="105"/>
      <c r="L18" s="256"/>
      <c r="M18" s="105"/>
      <c r="N18" s="105"/>
      <c r="O18" s="106"/>
      <c r="P18" s="105"/>
      <c r="Q18" s="105"/>
      <c r="R18" s="107"/>
      <c r="S18" s="148"/>
    </row>
    <row r="19" spans="2:19">
      <c r="B19" s="375" t="s">
        <v>100</v>
      </c>
      <c r="C19" s="376"/>
      <c r="D19" s="376"/>
      <c r="E19" s="376"/>
      <c r="F19" s="377"/>
      <c r="G19" s="105"/>
      <c r="H19" s="152">
        <f>IFERROR(G18/#REF!,0)</f>
        <v>0</v>
      </c>
      <c r="I19" s="250"/>
      <c r="J19" s="105"/>
      <c r="K19" s="105"/>
      <c r="L19" s="256"/>
      <c r="M19" s="105"/>
      <c r="N19" s="105"/>
      <c r="O19" s="106"/>
      <c r="P19" s="105"/>
      <c r="Q19" s="105"/>
      <c r="R19" s="107"/>
      <c r="S19" s="148"/>
    </row>
    <row r="20" spans="2:19">
      <c r="B20" s="378" t="s">
        <v>101</v>
      </c>
      <c r="C20" s="379"/>
      <c r="D20" s="379"/>
      <c r="E20" s="379"/>
      <c r="F20" s="380"/>
      <c r="G20" s="105"/>
      <c r="H20" s="152">
        <f>IFERROR(G19/#REF!,0)</f>
        <v>0</v>
      </c>
      <c r="I20" s="250"/>
      <c r="J20" s="105"/>
      <c r="K20" s="105"/>
      <c r="L20" s="256"/>
      <c r="M20" s="105"/>
      <c r="N20" s="105"/>
      <c r="O20" s="106"/>
      <c r="P20" s="105"/>
      <c r="Q20" s="105"/>
      <c r="R20" s="107"/>
      <c r="S20" s="148"/>
    </row>
    <row r="21" spans="2:19">
      <c r="B21" s="378" t="s">
        <v>102</v>
      </c>
      <c r="C21" s="379"/>
      <c r="D21" s="379"/>
      <c r="E21" s="379"/>
      <c r="F21" s="380"/>
      <c r="G21" s="108"/>
      <c r="H21" s="152">
        <f>IFERROR(G20/#REF!,0)</f>
        <v>0</v>
      </c>
      <c r="I21" s="250"/>
      <c r="J21" s="105"/>
      <c r="K21" s="105"/>
      <c r="L21" s="256"/>
      <c r="M21" s="105"/>
      <c r="N21" s="105"/>
      <c r="O21" s="106"/>
      <c r="P21" s="105"/>
      <c r="Q21" s="105"/>
      <c r="R21" s="107"/>
      <c r="S21" s="148"/>
    </row>
    <row r="22" spans="2:19">
      <c r="B22" s="375" t="s">
        <v>103</v>
      </c>
      <c r="C22" s="376"/>
      <c r="D22" s="376"/>
      <c r="E22" s="376"/>
      <c r="F22" s="377"/>
      <c r="G22" s="109"/>
      <c r="H22" s="152">
        <f>IFERROR(G21/#REF!,0)</f>
        <v>0</v>
      </c>
      <c r="I22" s="251"/>
      <c r="J22" s="109"/>
      <c r="K22" s="109"/>
      <c r="L22" s="256"/>
      <c r="M22" s="109"/>
      <c r="N22" s="109"/>
      <c r="O22" s="106"/>
      <c r="P22" s="109"/>
      <c r="Q22" s="109"/>
      <c r="R22" s="107"/>
      <c r="S22" s="148"/>
    </row>
    <row r="23" spans="2:19">
      <c r="B23" s="375" t="s">
        <v>104</v>
      </c>
      <c r="C23" s="376"/>
      <c r="D23" s="376"/>
      <c r="E23" s="376"/>
      <c r="F23" s="377"/>
      <c r="G23" s="109"/>
      <c r="H23" s="152">
        <f>IFERROR(G22/#REF!,0)</f>
        <v>0</v>
      </c>
      <c r="I23" s="251"/>
      <c r="J23" s="109"/>
      <c r="K23" s="109"/>
      <c r="L23" s="256"/>
      <c r="M23" s="109"/>
      <c r="N23" s="109"/>
      <c r="O23" s="106"/>
      <c r="P23" s="109"/>
      <c r="Q23" s="109"/>
      <c r="R23" s="107"/>
      <c r="S23" s="148"/>
    </row>
    <row r="24" spans="2:19">
      <c r="B24" s="375" t="s">
        <v>105</v>
      </c>
      <c r="C24" s="376"/>
      <c r="D24" s="376"/>
      <c r="E24" s="376"/>
      <c r="F24" s="377"/>
      <c r="G24" s="109"/>
      <c r="H24" s="152">
        <f>IFERROR(G23/#REF!,0)</f>
        <v>0</v>
      </c>
      <c r="I24" s="251"/>
      <c r="J24" s="109"/>
      <c r="K24" s="109"/>
      <c r="L24" s="256"/>
      <c r="M24" s="109"/>
      <c r="N24" s="109"/>
      <c r="O24" s="106"/>
      <c r="P24" s="109"/>
      <c r="Q24" s="109"/>
      <c r="R24" s="107"/>
      <c r="S24" s="148"/>
    </row>
    <row r="25" spans="2:19">
      <c r="B25" s="375" t="s">
        <v>106</v>
      </c>
      <c r="C25" s="376"/>
      <c r="D25" s="376"/>
      <c r="E25" s="376"/>
      <c r="F25" s="377"/>
      <c r="G25" s="109"/>
      <c r="H25" s="152">
        <f>IFERROR(G24/#REF!,0)</f>
        <v>0</v>
      </c>
      <c r="I25" s="251"/>
      <c r="J25" s="109"/>
      <c r="K25" s="109"/>
      <c r="L25" s="256"/>
      <c r="M25" s="109"/>
      <c r="N25" s="109"/>
      <c r="O25" s="106"/>
      <c r="P25" s="109"/>
      <c r="Q25" s="109"/>
      <c r="R25" s="107"/>
      <c r="S25" s="148"/>
    </row>
    <row r="26" spans="2:19">
      <c r="B26" s="375" t="s">
        <v>107</v>
      </c>
      <c r="C26" s="376"/>
      <c r="D26" s="376"/>
      <c r="E26" s="376"/>
      <c r="F26" s="377"/>
      <c r="G26" s="109"/>
      <c r="H26" s="152">
        <f>IFERROR(G25/#REF!,0)</f>
        <v>0</v>
      </c>
      <c r="I26" s="251"/>
      <c r="J26" s="109"/>
      <c r="K26" s="109"/>
      <c r="L26" s="256"/>
      <c r="M26" s="109"/>
      <c r="N26" s="109"/>
      <c r="O26" s="106"/>
      <c r="P26" s="109"/>
      <c r="Q26" s="109"/>
      <c r="R26" s="107"/>
      <c r="S26" s="148"/>
    </row>
    <row r="27" spans="2:19">
      <c r="B27" s="375" t="s">
        <v>107</v>
      </c>
      <c r="C27" s="376"/>
      <c r="D27" s="376"/>
      <c r="E27" s="376"/>
      <c r="F27" s="377"/>
      <c r="G27" s="109"/>
      <c r="H27" s="152">
        <f>IFERROR(G26/#REF!,0)</f>
        <v>0</v>
      </c>
      <c r="I27" s="251"/>
      <c r="J27" s="109"/>
      <c r="K27" s="109"/>
      <c r="L27" s="256"/>
      <c r="M27" s="109"/>
      <c r="N27" s="109"/>
      <c r="O27" s="106"/>
      <c r="P27" s="109"/>
      <c r="Q27" s="109"/>
      <c r="R27" s="107"/>
      <c r="S27" s="148"/>
    </row>
    <row r="28" spans="2:19">
      <c r="B28" s="375" t="s">
        <v>107</v>
      </c>
      <c r="C28" s="376"/>
      <c r="D28" s="376"/>
      <c r="E28" s="376"/>
      <c r="F28" s="377"/>
      <c r="G28" s="109"/>
      <c r="H28" s="152">
        <v>0</v>
      </c>
      <c r="I28" s="251"/>
      <c r="J28" s="109"/>
      <c r="K28" s="109"/>
      <c r="L28" s="256"/>
      <c r="M28" s="109"/>
      <c r="N28" s="109"/>
      <c r="O28" s="106"/>
      <c r="P28" s="109"/>
      <c r="Q28" s="109"/>
      <c r="R28" s="107"/>
      <c r="S28" s="149"/>
    </row>
    <row r="29" spans="2:19">
      <c r="B29" s="396" t="s">
        <v>108</v>
      </c>
      <c r="C29" s="397"/>
      <c r="D29" s="397"/>
      <c r="E29" s="397"/>
      <c r="F29" s="398"/>
      <c r="G29" s="136">
        <f>SUM(G17:G28)</f>
        <v>1</v>
      </c>
      <c r="H29" s="137">
        <f>SUM(H17:H28)</f>
        <v>0</v>
      </c>
      <c r="I29" s="251"/>
      <c r="J29" s="138">
        <f>SUM(J17:J28)</f>
        <v>1</v>
      </c>
      <c r="K29" s="139">
        <f>SUM(K17:K28)</f>
        <v>1</v>
      </c>
      <c r="L29" s="256"/>
      <c r="M29" s="138">
        <f>SUM(M17:M28)</f>
        <v>0</v>
      </c>
      <c r="N29" s="139">
        <f>SUM(N17:N28)</f>
        <v>0</v>
      </c>
      <c r="O29" s="106"/>
      <c r="P29" s="138">
        <f>SUM(P17:P28)</f>
        <v>0</v>
      </c>
      <c r="Q29" s="139">
        <f>SUM(Q17:Q28)</f>
        <v>0</v>
      </c>
      <c r="R29" s="107"/>
      <c r="S29" s="144"/>
    </row>
    <row r="30" spans="2:19" s="400" customFormat="1" ht="4.5" customHeight="1"/>
    <row r="31" spans="2:19" ht="16.5" customHeight="1">
      <c r="B31" s="381" t="s">
        <v>109</v>
      </c>
      <c r="C31" s="382"/>
      <c r="D31" s="382"/>
      <c r="E31" s="382"/>
      <c r="F31" s="382"/>
      <c r="G31" s="382"/>
      <c r="H31" s="383"/>
      <c r="I31" s="252"/>
      <c r="J31" s="410"/>
      <c r="K31" s="411"/>
      <c r="L31" s="257"/>
      <c r="M31" s="393"/>
      <c r="N31" s="394"/>
      <c r="O31" s="111"/>
      <c r="P31" s="393"/>
      <c r="Q31" s="394"/>
      <c r="R31" s="107"/>
      <c r="S31" s="150"/>
    </row>
    <row r="32" spans="2:19">
      <c r="B32" s="395" t="s">
        <v>110</v>
      </c>
      <c r="C32" s="395"/>
      <c r="D32" s="395"/>
      <c r="E32" s="395"/>
      <c r="F32" s="395"/>
      <c r="G32" s="109">
        <v>1</v>
      </c>
      <c r="H32" s="152">
        <v>0</v>
      </c>
      <c r="I32" s="251"/>
      <c r="J32" s="109">
        <v>1</v>
      </c>
      <c r="K32" s="109">
        <v>1</v>
      </c>
      <c r="L32" s="256"/>
      <c r="M32" s="109"/>
      <c r="N32" s="109"/>
      <c r="O32" s="106"/>
      <c r="P32" s="109"/>
      <c r="Q32" s="109"/>
      <c r="R32" s="107"/>
      <c r="S32" s="148"/>
    </row>
    <row r="33" spans="2:19">
      <c r="B33" s="378" t="s">
        <v>111</v>
      </c>
      <c r="C33" s="379"/>
      <c r="D33" s="379"/>
      <c r="E33" s="379"/>
      <c r="F33" s="380"/>
      <c r="G33" s="109"/>
      <c r="H33" s="152">
        <v>0</v>
      </c>
      <c r="I33" s="251"/>
      <c r="J33" s="109"/>
      <c r="K33" s="109"/>
      <c r="L33" s="256"/>
      <c r="M33" s="109"/>
      <c r="N33" s="109"/>
      <c r="O33" s="106"/>
      <c r="P33" s="109"/>
      <c r="Q33" s="109"/>
      <c r="R33" s="107"/>
      <c r="S33" s="148"/>
    </row>
    <row r="34" spans="2:19">
      <c r="B34" s="378" t="s">
        <v>112</v>
      </c>
      <c r="C34" s="379"/>
      <c r="D34" s="379"/>
      <c r="E34" s="379"/>
      <c r="F34" s="380"/>
      <c r="G34" s="109"/>
      <c r="H34" s="152">
        <v>0</v>
      </c>
      <c r="I34" s="251"/>
      <c r="J34" s="109"/>
      <c r="K34" s="109"/>
      <c r="L34" s="256"/>
      <c r="M34" s="109"/>
      <c r="N34" s="109"/>
      <c r="O34" s="106"/>
      <c r="P34" s="109"/>
      <c r="Q34" s="109"/>
      <c r="R34" s="107"/>
      <c r="S34" s="148"/>
    </row>
    <row r="35" spans="2:19">
      <c r="B35" s="378" t="s">
        <v>113</v>
      </c>
      <c r="C35" s="379"/>
      <c r="D35" s="379"/>
      <c r="E35" s="379"/>
      <c r="F35" s="380"/>
      <c r="G35" s="109"/>
      <c r="H35" s="152">
        <v>0</v>
      </c>
      <c r="I35" s="251"/>
      <c r="J35" s="109"/>
      <c r="K35" s="109"/>
      <c r="L35" s="256"/>
      <c r="M35" s="109"/>
      <c r="N35" s="109"/>
      <c r="O35" s="106"/>
      <c r="P35" s="109"/>
      <c r="Q35" s="109"/>
      <c r="R35" s="107"/>
      <c r="S35" s="148"/>
    </row>
    <row r="36" spans="2:19">
      <c r="B36" s="378" t="s">
        <v>114</v>
      </c>
      <c r="C36" s="379"/>
      <c r="D36" s="379"/>
      <c r="E36" s="379"/>
      <c r="F36" s="380"/>
      <c r="G36" s="109"/>
      <c r="H36" s="152">
        <v>0</v>
      </c>
      <c r="I36" s="251"/>
      <c r="J36" s="109"/>
      <c r="K36" s="109"/>
      <c r="L36" s="256"/>
      <c r="M36" s="109"/>
      <c r="N36" s="109"/>
      <c r="O36" s="106"/>
      <c r="P36" s="109"/>
      <c r="Q36" s="109"/>
      <c r="R36" s="107"/>
      <c r="S36" s="148"/>
    </row>
    <row r="37" spans="2:19">
      <c r="B37" s="395" t="s">
        <v>314</v>
      </c>
      <c r="C37" s="395"/>
      <c r="D37" s="395"/>
      <c r="E37" s="395"/>
      <c r="F37" s="395"/>
      <c r="G37" s="112"/>
      <c r="H37" s="152">
        <v>0</v>
      </c>
      <c r="I37" s="251"/>
      <c r="J37" s="109"/>
      <c r="K37" s="109"/>
      <c r="L37" s="256"/>
      <c r="M37" s="109"/>
      <c r="N37" s="109"/>
      <c r="O37" s="106"/>
      <c r="P37" s="109"/>
      <c r="Q37" s="109"/>
      <c r="R37" s="107"/>
      <c r="S37" s="148"/>
    </row>
    <row r="38" spans="2:19">
      <c r="B38" s="395" t="s">
        <v>315</v>
      </c>
      <c r="C38" s="395"/>
      <c r="D38" s="395"/>
      <c r="E38" s="395"/>
      <c r="F38" s="395"/>
      <c r="G38" s="112"/>
      <c r="H38" s="152">
        <v>0</v>
      </c>
      <c r="I38" s="251"/>
      <c r="J38" s="109"/>
      <c r="K38" s="109"/>
      <c r="L38" s="256"/>
      <c r="M38" s="109"/>
      <c r="N38" s="109"/>
      <c r="O38" s="106"/>
      <c r="P38" s="109"/>
      <c r="Q38" s="109"/>
      <c r="R38" s="107"/>
      <c r="S38" s="148"/>
    </row>
    <row r="39" spans="2:19">
      <c r="B39" s="395" t="s">
        <v>316</v>
      </c>
      <c r="C39" s="395"/>
      <c r="D39" s="395"/>
      <c r="E39" s="395"/>
      <c r="F39" s="395"/>
      <c r="G39" s="112"/>
      <c r="H39" s="152">
        <v>0</v>
      </c>
      <c r="I39" s="251"/>
      <c r="J39" s="109"/>
      <c r="K39" s="109"/>
      <c r="L39" s="256"/>
      <c r="M39" s="109"/>
      <c r="N39" s="109"/>
      <c r="O39" s="106"/>
      <c r="P39" s="109"/>
      <c r="Q39" s="109"/>
      <c r="R39" s="107"/>
      <c r="S39" s="148"/>
    </row>
    <row r="40" spans="2:19">
      <c r="B40" s="395" t="s">
        <v>115</v>
      </c>
      <c r="C40" s="395"/>
      <c r="D40" s="395"/>
      <c r="E40" s="395"/>
      <c r="F40" s="395"/>
      <c r="G40" s="112"/>
      <c r="H40" s="152">
        <v>0</v>
      </c>
      <c r="I40" s="251"/>
      <c r="J40" s="109"/>
      <c r="K40" s="109"/>
      <c r="L40" s="256"/>
      <c r="M40" s="109"/>
      <c r="N40" s="109"/>
      <c r="O40" s="106"/>
      <c r="P40" s="109"/>
      <c r="Q40" s="109"/>
      <c r="R40" s="107"/>
      <c r="S40" s="148"/>
    </row>
    <row r="41" spans="2:19">
      <c r="B41" s="395" t="s">
        <v>116</v>
      </c>
      <c r="C41" s="395"/>
      <c r="D41" s="395"/>
      <c r="E41" s="395"/>
      <c r="F41" s="395"/>
      <c r="G41" s="112"/>
      <c r="H41" s="152">
        <v>0</v>
      </c>
      <c r="I41" s="251"/>
      <c r="J41" s="109"/>
      <c r="K41" s="109"/>
      <c r="L41" s="256"/>
      <c r="M41" s="109"/>
      <c r="N41" s="109"/>
      <c r="O41" s="106"/>
      <c r="P41" s="109"/>
      <c r="Q41" s="109"/>
      <c r="R41" s="107"/>
      <c r="S41" s="148"/>
    </row>
    <row r="42" spans="2:19">
      <c r="B42" s="395" t="s">
        <v>117</v>
      </c>
      <c r="C42" s="395"/>
      <c r="D42" s="395"/>
      <c r="E42" s="395"/>
      <c r="F42" s="395"/>
      <c r="G42" s="112"/>
      <c r="H42" s="152">
        <v>0</v>
      </c>
      <c r="I42" s="251"/>
      <c r="J42" s="109"/>
      <c r="K42" s="109"/>
      <c r="L42" s="256"/>
      <c r="M42" s="109"/>
      <c r="N42" s="109"/>
      <c r="O42" s="106"/>
      <c r="P42" s="109"/>
      <c r="Q42" s="109"/>
      <c r="R42" s="107"/>
      <c r="S42" s="148"/>
    </row>
    <row r="43" spans="2:19">
      <c r="B43" s="395" t="s">
        <v>118</v>
      </c>
      <c r="C43" s="395"/>
      <c r="D43" s="395"/>
      <c r="E43" s="395"/>
      <c r="F43" s="395"/>
      <c r="G43" s="112"/>
      <c r="H43" s="152">
        <v>0</v>
      </c>
      <c r="I43" s="251"/>
      <c r="J43" s="109"/>
      <c r="K43" s="109"/>
      <c r="L43" s="256"/>
      <c r="M43" s="109"/>
      <c r="N43" s="109"/>
      <c r="O43" s="106"/>
      <c r="P43" s="109"/>
      <c r="Q43" s="109"/>
      <c r="R43" s="107"/>
      <c r="S43" s="148"/>
    </row>
    <row r="44" spans="2:19">
      <c r="B44" s="395" t="s">
        <v>119</v>
      </c>
      <c r="C44" s="395"/>
      <c r="D44" s="395"/>
      <c r="E44" s="395"/>
      <c r="F44" s="395"/>
      <c r="G44" s="112"/>
      <c r="H44" s="152">
        <v>0</v>
      </c>
      <c r="I44" s="251"/>
      <c r="J44" s="109"/>
      <c r="K44" s="109"/>
      <c r="L44" s="256"/>
      <c r="M44" s="109"/>
      <c r="N44" s="109"/>
      <c r="O44" s="106"/>
      <c r="P44" s="109"/>
      <c r="Q44" s="109"/>
      <c r="R44" s="107"/>
      <c r="S44" s="148"/>
    </row>
    <row r="45" spans="2:19">
      <c r="B45" s="395" t="s">
        <v>105</v>
      </c>
      <c r="C45" s="395"/>
      <c r="D45" s="395"/>
      <c r="E45" s="395"/>
      <c r="F45" s="395"/>
      <c r="G45" s="112"/>
      <c r="H45" s="152">
        <v>0</v>
      </c>
      <c r="I45" s="251"/>
      <c r="J45" s="109"/>
      <c r="K45" s="109"/>
      <c r="L45" s="256"/>
      <c r="M45" s="109"/>
      <c r="N45" s="109"/>
      <c r="O45" s="106"/>
      <c r="P45" s="109"/>
      <c r="Q45" s="109"/>
      <c r="R45" s="107"/>
      <c r="S45" s="148"/>
    </row>
    <row r="46" spans="2:19">
      <c r="B46" s="378" t="s">
        <v>107</v>
      </c>
      <c r="C46" s="379"/>
      <c r="D46" s="379"/>
      <c r="E46" s="379"/>
      <c r="F46" s="380"/>
      <c r="G46" s="109"/>
      <c r="H46" s="152">
        <v>0</v>
      </c>
      <c r="I46" s="251"/>
      <c r="J46" s="109"/>
      <c r="K46" s="109"/>
      <c r="L46" s="256"/>
      <c r="M46" s="109"/>
      <c r="N46" s="109"/>
      <c r="O46" s="106"/>
      <c r="P46" s="109"/>
      <c r="Q46" s="109"/>
      <c r="R46" s="107"/>
      <c r="S46" s="148"/>
    </row>
    <row r="47" spans="2:19">
      <c r="B47" s="378" t="s">
        <v>107</v>
      </c>
      <c r="C47" s="379"/>
      <c r="D47" s="379"/>
      <c r="E47" s="379"/>
      <c r="F47" s="380"/>
      <c r="G47" s="109"/>
      <c r="H47" s="152">
        <v>0</v>
      </c>
      <c r="I47" s="251"/>
      <c r="J47" s="109"/>
      <c r="K47" s="109"/>
      <c r="L47" s="256"/>
      <c r="M47" s="109"/>
      <c r="N47" s="109"/>
      <c r="O47" s="106"/>
      <c r="P47" s="109"/>
      <c r="Q47" s="109"/>
      <c r="R47" s="107"/>
      <c r="S47" s="148"/>
    </row>
    <row r="48" spans="2:19">
      <c r="B48" s="378" t="s">
        <v>107</v>
      </c>
      <c r="C48" s="379"/>
      <c r="D48" s="379"/>
      <c r="E48" s="379"/>
      <c r="F48" s="380"/>
      <c r="G48" s="109"/>
      <c r="H48" s="152">
        <v>0</v>
      </c>
      <c r="I48" s="251"/>
      <c r="J48" s="109"/>
      <c r="K48" s="109"/>
      <c r="L48" s="256"/>
      <c r="M48" s="109"/>
      <c r="N48" s="109"/>
      <c r="O48" s="106"/>
      <c r="P48" s="109"/>
      <c r="Q48" s="109"/>
      <c r="R48" s="107"/>
      <c r="S48" s="149"/>
    </row>
    <row r="49" spans="1:19">
      <c r="B49" s="396" t="s">
        <v>120</v>
      </c>
      <c r="C49" s="397"/>
      <c r="D49" s="397"/>
      <c r="E49" s="397"/>
      <c r="F49" s="398"/>
      <c r="G49" s="136">
        <f>SUM(G32:G48)</f>
        <v>1</v>
      </c>
      <c r="H49" s="137">
        <f>SUM(H32:H48)</f>
        <v>0</v>
      </c>
      <c r="I49" s="251"/>
      <c r="J49" s="138">
        <f>SUM(J32:J48)</f>
        <v>1</v>
      </c>
      <c r="K49" s="139">
        <f>SUM(K32:K48)</f>
        <v>1</v>
      </c>
      <c r="L49" s="256"/>
      <c r="M49" s="138">
        <f>SUM(M32:M48)</f>
        <v>0</v>
      </c>
      <c r="N49" s="139">
        <f>SUM(N32:N48)</f>
        <v>0</v>
      </c>
      <c r="O49" s="106"/>
      <c r="P49" s="138">
        <f>SUM(P32:P48)</f>
        <v>0</v>
      </c>
      <c r="Q49" s="139">
        <f>SUM(Q32:Q48)</f>
        <v>0</v>
      </c>
      <c r="R49" s="107"/>
      <c r="S49" s="144"/>
    </row>
    <row r="50" spans="1:19" s="409" customFormat="1" ht="4.5" customHeight="1"/>
    <row r="51" spans="1:19" ht="16.5" customHeight="1">
      <c r="B51" s="381" t="s">
        <v>121</v>
      </c>
      <c r="C51" s="382"/>
      <c r="D51" s="382"/>
      <c r="E51" s="382"/>
      <c r="F51" s="382"/>
      <c r="G51" s="382"/>
      <c r="H51" s="383"/>
      <c r="I51" s="252"/>
      <c r="J51" s="393"/>
      <c r="K51" s="394"/>
      <c r="L51" s="257"/>
      <c r="M51" s="393"/>
      <c r="N51" s="394"/>
      <c r="O51" s="111"/>
      <c r="P51" s="393"/>
      <c r="Q51" s="394"/>
      <c r="R51" s="107"/>
      <c r="S51" s="301"/>
    </row>
    <row r="52" spans="1:19">
      <c r="B52" s="395" t="s">
        <v>122</v>
      </c>
      <c r="C52" s="395"/>
      <c r="D52" s="395"/>
      <c r="E52" s="395"/>
      <c r="F52" s="395"/>
      <c r="G52" s="109">
        <v>1</v>
      </c>
      <c r="H52" s="152">
        <v>0</v>
      </c>
      <c r="I52" s="251"/>
      <c r="J52" s="109">
        <v>1</v>
      </c>
      <c r="K52" s="109">
        <v>1</v>
      </c>
      <c r="L52" s="256"/>
      <c r="M52" s="109"/>
      <c r="N52" s="109"/>
      <c r="O52" s="106"/>
      <c r="P52" s="109"/>
      <c r="Q52" s="109"/>
      <c r="R52" s="107"/>
      <c r="S52" s="148"/>
    </row>
    <row r="53" spans="1:19">
      <c r="B53" s="395" t="s">
        <v>123</v>
      </c>
      <c r="C53" s="395"/>
      <c r="D53" s="395"/>
      <c r="E53" s="395"/>
      <c r="F53" s="395"/>
      <c r="G53" s="109"/>
      <c r="H53" s="152">
        <v>0</v>
      </c>
      <c r="I53" s="251"/>
      <c r="J53" s="109"/>
      <c r="K53" s="109"/>
      <c r="L53" s="256"/>
      <c r="M53" s="109"/>
      <c r="N53" s="109"/>
      <c r="O53" s="106"/>
      <c r="P53" s="109"/>
      <c r="Q53" s="109"/>
      <c r="R53" s="107"/>
      <c r="S53" s="148"/>
    </row>
    <row r="54" spans="1:19">
      <c r="B54" s="395" t="s">
        <v>124</v>
      </c>
      <c r="C54" s="395"/>
      <c r="D54" s="395"/>
      <c r="E54" s="395"/>
      <c r="F54" s="395"/>
      <c r="G54" s="109"/>
      <c r="H54" s="152">
        <v>0</v>
      </c>
      <c r="I54" s="251"/>
      <c r="J54" s="109"/>
      <c r="K54" s="109"/>
      <c r="L54" s="256"/>
      <c r="M54" s="109"/>
      <c r="N54" s="109"/>
      <c r="O54" s="106"/>
      <c r="P54" s="109"/>
      <c r="Q54" s="109"/>
      <c r="R54" s="107"/>
      <c r="S54" s="148"/>
    </row>
    <row r="55" spans="1:19">
      <c r="B55" s="395" t="s">
        <v>125</v>
      </c>
      <c r="C55" s="395"/>
      <c r="D55" s="395"/>
      <c r="E55" s="395"/>
      <c r="F55" s="395"/>
      <c r="G55" s="109"/>
      <c r="H55" s="152">
        <v>0</v>
      </c>
      <c r="I55" s="251"/>
      <c r="J55" s="109"/>
      <c r="K55" s="109"/>
      <c r="L55" s="256"/>
      <c r="M55" s="109"/>
      <c r="N55" s="109"/>
      <c r="O55" s="106"/>
      <c r="P55" s="109"/>
      <c r="Q55" s="109"/>
      <c r="R55" s="107"/>
      <c r="S55" s="148"/>
    </row>
    <row r="56" spans="1:19">
      <c r="B56" s="378" t="s">
        <v>126</v>
      </c>
      <c r="C56" s="379"/>
      <c r="D56" s="379"/>
      <c r="E56" s="379"/>
      <c r="F56" s="380"/>
      <c r="G56" s="109"/>
      <c r="H56" s="152">
        <v>0</v>
      </c>
      <c r="I56" s="251"/>
      <c r="J56" s="109"/>
      <c r="K56" s="109"/>
      <c r="L56" s="256"/>
      <c r="M56" s="109"/>
      <c r="N56" s="109"/>
      <c r="O56" s="106"/>
      <c r="P56" s="109"/>
      <c r="Q56" s="109"/>
      <c r="R56" s="107"/>
      <c r="S56" s="148"/>
    </row>
    <row r="57" spans="1:19">
      <c r="B57" s="395" t="s">
        <v>107</v>
      </c>
      <c r="C57" s="395"/>
      <c r="D57" s="395"/>
      <c r="E57" s="395"/>
      <c r="F57" s="395"/>
      <c r="G57" s="109"/>
      <c r="H57" s="152">
        <v>0</v>
      </c>
      <c r="I57" s="251"/>
      <c r="J57" s="109"/>
      <c r="K57" s="109"/>
      <c r="L57" s="256"/>
      <c r="M57" s="109"/>
      <c r="N57" s="109"/>
      <c r="O57" s="106"/>
      <c r="P57" s="109"/>
      <c r="Q57" s="109"/>
      <c r="R57" s="107"/>
      <c r="S57" s="148"/>
    </row>
    <row r="58" spans="1:19">
      <c r="B58" s="395" t="s">
        <v>107</v>
      </c>
      <c r="C58" s="395"/>
      <c r="D58" s="395"/>
      <c r="E58" s="395"/>
      <c r="F58" s="395"/>
      <c r="G58" s="109"/>
      <c r="H58" s="152">
        <v>0</v>
      </c>
      <c r="I58" s="251"/>
      <c r="J58" s="109"/>
      <c r="K58" s="109"/>
      <c r="L58" s="256"/>
      <c r="M58" s="109"/>
      <c r="N58" s="109"/>
      <c r="O58" s="106"/>
      <c r="P58" s="109"/>
      <c r="Q58" s="109"/>
      <c r="R58" s="107"/>
      <c r="S58" s="148"/>
    </row>
    <row r="59" spans="1:19">
      <c r="B59" s="395" t="s">
        <v>107</v>
      </c>
      <c r="C59" s="395"/>
      <c r="D59" s="395"/>
      <c r="E59" s="395"/>
      <c r="F59" s="395"/>
      <c r="G59" s="109"/>
      <c r="H59" s="152">
        <v>0</v>
      </c>
      <c r="I59" s="251"/>
      <c r="J59" s="109"/>
      <c r="K59" s="109"/>
      <c r="L59" s="256"/>
      <c r="M59" s="109"/>
      <c r="N59" s="109"/>
      <c r="O59" s="106"/>
      <c r="P59" s="109"/>
      <c r="Q59" s="109"/>
      <c r="R59" s="107"/>
      <c r="S59" s="302"/>
    </row>
    <row r="60" spans="1:19">
      <c r="B60" s="396" t="s">
        <v>127</v>
      </c>
      <c r="C60" s="397"/>
      <c r="D60" s="397"/>
      <c r="E60" s="397"/>
      <c r="F60" s="398"/>
      <c r="G60" s="136">
        <f>SUM(G52:G59)</f>
        <v>1</v>
      </c>
      <c r="H60" s="137">
        <f>SUM(H52:H59)</f>
        <v>0</v>
      </c>
      <c r="I60" s="251"/>
      <c r="J60" s="138">
        <f>SUM(J52:J59)</f>
        <v>1</v>
      </c>
      <c r="K60" s="139">
        <f>SUM(K52:K59)</f>
        <v>1</v>
      </c>
      <c r="L60" s="256"/>
      <c r="M60" s="138">
        <f>SUM(M52:M59)</f>
        <v>0</v>
      </c>
      <c r="N60" s="139">
        <f>SUM(N52:N59)</f>
        <v>0</v>
      </c>
      <c r="O60" s="106"/>
      <c r="P60" s="138">
        <f>SUM(P52:P59)</f>
        <v>0</v>
      </c>
      <c r="Q60" s="139">
        <f>SUM(Q52:Q59)</f>
        <v>0</v>
      </c>
      <c r="R60" s="107"/>
      <c r="S60" s="102"/>
    </row>
    <row r="61" spans="1:19">
      <c r="B61" s="402" t="s">
        <v>128</v>
      </c>
      <c r="C61" s="403"/>
      <c r="D61" s="403"/>
      <c r="E61" s="403"/>
      <c r="F61" s="404"/>
      <c r="G61" s="110">
        <f>SUM(G29,G49,G60)</f>
        <v>3</v>
      </c>
      <c r="H61" s="97">
        <f>SUM(H29,H49,H60)</f>
        <v>0</v>
      </c>
      <c r="I61" s="251"/>
      <c r="J61" s="98">
        <f>SUM(J29,J49,J60)</f>
        <v>3</v>
      </c>
      <c r="K61" s="99">
        <f>SUM(K29,K49,K60)</f>
        <v>3</v>
      </c>
      <c r="L61" s="256"/>
      <c r="M61" s="99">
        <f>SUM(M29,M49,M60)</f>
        <v>0</v>
      </c>
      <c r="N61" s="99">
        <f>SUM(N29,N49,N60)</f>
        <v>0</v>
      </c>
      <c r="O61" s="106"/>
      <c r="P61" s="99">
        <f>SUM(P29,P49,P60)</f>
        <v>0</v>
      </c>
      <c r="Q61" s="99">
        <f>SUM(Q29,Q49,Q60)</f>
        <v>0</v>
      </c>
      <c r="R61" s="107"/>
      <c r="S61" s="145"/>
    </row>
    <row r="62" spans="1:19" s="185" customFormat="1" ht="16.5" customHeight="1">
      <c r="B62" s="233"/>
      <c r="C62" s="233"/>
      <c r="D62" s="233"/>
      <c r="E62" s="233"/>
      <c r="F62" s="233"/>
      <c r="G62" s="256"/>
      <c r="H62" s="251"/>
      <c r="I62" s="251"/>
      <c r="J62" s="256"/>
      <c r="K62" s="256"/>
      <c r="L62" s="256"/>
      <c r="M62" s="256"/>
      <c r="N62" s="256"/>
      <c r="O62" s="256"/>
      <c r="P62" s="256"/>
      <c r="Q62" s="256"/>
      <c r="R62" s="260"/>
      <c r="S62" s="244"/>
    </row>
    <row r="63" spans="1:19" ht="16.5" customHeight="1">
      <c r="A63" s="246"/>
      <c r="B63" s="366" t="s">
        <v>129</v>
      </c>
      <c r="C63" s="367"/>
      <c r="D63" s="367"/>
      <c r="E63" s="367"/>
      <c r="F63" s="367"/>
      <c r="G63" s="367"/>
      <c r="H63" s="368"/>
      <c r="I63" s="248"/>
      <c r="J63" s="412"/>
      <c r="K63" s="413"/>
      <c r="L63" s="258"/>
      <c r="M63" s="412"/>
      <c r="N63" s="413"/>
      <c r="O63" s="113"/>
      <c r="P63" s="412"/>
      <c r="Q63" s="413"/>
      <c r="R63" s="101"/>
      <c r="S63" s="142"/>
    </row>
    <row r="64" spans="1:19" ht="16.5" customHeight="1">
      <c r="B64" s="414" t="s">
        <v>317</v>
      </c>
      <c r="C64" s="415"/>
      <c r="D64" s="415"/>
      <c r="E64" s="415"/>
      <c r="F64" s="415"/>
      <c r="G64" s="415"/>
      <c r="H64" s="416"/>
      <c r="I64" s="249"/>
      <c r="J64" s="393"/>
      <c r="K64" s="394"/>
      <c r="L64" s="141"/>
      <c r="M64" s="393"/>
      <c r="N64" s="394"/>
      <c r="O64" s="111"/>
      <c r="P64" s="393"/>
      <c r="Q64" s="394"/>
      <c r="R64" s="107"/>
      <c r="S64" s="146"/>
    </row>
    <row r="65" spans="2:19">
      <c r="B65" s="395" t="s">
        <v>130</v>
      </c>
      <c r="C65" s="395"/>
      <c r="D65" s="395"/>
      <c r="E65" s="395"/>
      <c r="F65" s="395"/>
      <c r="G65" s="105">
        <v>1</v>
      </c>
      <c r="H65" s="152">
        <v>0</v>
      </c>
      <c r="I65" s="250"/>
      <c r="J65" s="105">
        <v>1</v>
      </c>
      <c r="K65" s="105">
        <v>1</v>
      </c>
      <c r="L65" s="256"/>
      <c r="M65" s="105"/>
      <c r="N65" s="105"/>
      <c r="O65" s="106"/>
      <c r="P65" s="105"/>
      <c r="Q65" s="105"/>
      <c r="R65" s="107"/>
      <c r="S65" s="148"/>
    </row>
    <row r="66" spans="2:19">
      <c r="B66" s="395" t="s">
        <v>131</v>
      </c>
      <c r="C66" s="395"/>
      <c r="D66" s="395"/>
      <c r="E66" s="395"/>
      <c r="F66" s="395"/>
      <c r="G66" s="105"/>
      <c r="H66" s="152">
        <v>0</v>
      </c>
      <c r="I66" s="250"/>
      <c r="J66" s="105"/>
      <c r="K66" s="105"/>
      <c r="L66" s="256"/>
      <c r="M66" s="105"/>
      <c r="N66" s="105"/>
      <c r="O66" s="106"/>
      <c r="P66" s="105"/>
      <c r="Q66" s="105"/>
      <c r="R66" s="107"/>
      <c r="S66" s="148"/>
    </row>
    <row r="67" spans="2:19">
      <c r="B67" s="395" t="s">
        <v>132</v>
      </c>
      <c r="C67" s="395"/>
      <c r="D67" s="395"/>
      <c r="E67" s="395"/>
      <c r="F67" s="395"/>
      <c r="G67" s="105"/>
      <c r="H67" s="152">
        <v>0</v>
      </c>
      <c r="I67" s="250"/>
      <c r="J67" s="105"/>
      <c r="K67" s="105"/>
      <c r="L67" s="256"/>
      <c r="M67" s="105"/>
      <c r="N67" s="105"/>
      <c r="O67" s="106"/>
      <c r="P67" s="105"/>
      <c r="Q67" s="105"/>
      <c r="R67" s="107"/>
      <c r="S67" s="148"/>
    </row>
    <row r="68" spans="2:19">
      <c r="B68" s="395" t="s">
        <v>107</v>
      </c>
      <c r="C68" s="395"/>
      <c r="D68" s="395"/>
      <c r="E68" s="395"/>
      <c r="F68" s="395"/>
      <c r="G68" s="105"/>
      <c r="H68" s="152">
        <v>0</v>
      </c>
      <c r="I68" s="250"/>
      <c r="J68" s="105"/>
      <c r="K68" s="105"/>
      <c r="L68" s="256"/>
      <c r="M68" s="105"/>
      <c r="N68" s="105"/>
      <c r="O68" s="106"/>
      <c r="P68" s="105"/>
      <c r="Q68" s="105"/>
      <c r="R68" s="107"/>
      <c r="S68" s="148"/>
    </row>
    <row r="69" spans="2:19">
      <c r="B69" s="378" t="s">
        <v>107</v>
      </c>
      <c r="C69" s="379"/>
      <c r="D69" s="379"/>
      <c r="E69" s="379"/>
      <c r="F69" s="380"/>
      <c r="G69" s="105"/>
      <c r="H69" s="152">
        <v>0</v>
      </c>
      <c r="I69" s="250"/>
      <c r="J69" s="105"/>
      <c r="K69" s="105"/>
      <c r="L69" s="256"/>
      <c r="M69" s="105"/>
      <c r="N69" s="105"/>
      <c r="O69" s="106"/>
      <c r="P69" s="105"/>
      <c r="Q69" s="105"/>
      <c r="R69" s="107"/>
      <c r="S69" s="149"/>
    </row>
    <row r="70" spans="2:19">
      <c r="B70" s="396" t="s">
        <v>318</v>
      </c>
      <c r="C70" s="397"/>
      <c r="D70" s="397"/>
      <c r="E70" s="397"/>
      <c r="F70" s="398"/>
      <c r="G70" s="136">
        <f>SUM(G65:G69)</f>
        <v>1</v>
      </c>
      <c r="H70" s="137">
        <f>SUM(H65:H69)</f>
        <v>0</v>
      </c>
      <c r="I70" s="251"/>
      <c r="J70" s="138">
        <f>SUM(J65:J69)</f>
        <v>1</v>
      </c>
      <c r="K70" s="139">
        <f>SUM(K65:K69)</f>
        <v>1</v>
      </c>
      <c r="L70" s="256"/>
      <c r="M70" s="138">
        <f>SUM(M65:M69)</f>
        <v>0</v>
      </c>
      <c r="N70" s="139">
        <f>SUM(N65:N69)</f>
        <v>0</v>
      </c>
      <c r="O70" s="106"/>
      <c r="P70" s="138">
        <f>SUM(P65:P69)</f>
        <v>0</v>
      </c>
      <c r="Q70" s="139">
        <f>SUM(Q65:Q69)</f>
        <v>0</v>
      </c>
      <c r="R70" s="107"/>
      <c r="S70" s="144"/>
    </row>
    <row r="71" spans="2:19" s="400" customFormat="1" ht="4.5" customHeight="1"/>
    <row r="72" spans="2:19" ht="16.5" customHeight="1">
      <c r="B72" s="381" t="s">
        <v>133</v>
      </c>
      <c r="C72" s="382"/>
      <c r="D72" s="382"/>
      <c r="E72" s="382"/>
      <c r="F72" s="382"/>
      <c r="G72" s="382"/>
      <c r="H72" s="383"/>
      <c r="I72" s="252"/>
      <c r="J72" s="393"/>
      <c r="K72" s="394"/>
      <c r="L72" s="257"/>
      <c r="M72" s="393"/>
      <c r="N72" s="394"/>
      <c r="O72" s="111"/>
      <c r="P72" s="393"/>
      <c r="Q72" s="394"/>
      <c r="R72" s="107"/>
      <c r="S72" s="303"/>
    </row>
    <row r="73" spans="2:19">
      <c r="B73" s="395"/>
      <c r="C73" s="395"/>
      <c r="D73" s="395"/>
      <c r="E73" s="395"/>
      <c r="F73" s="395"/>
      <c r="G73" s="109">
        <v>1</v>
      </c>
      <c r="H73" s="152">
        <v>0</v>
      </c>
      <c r="I73" s="251"/>
      <c r="J73" s="109">
        <v>1</v>
      </c>
      <c r="K73" s="109">
        <v>1</v>
      </c>
      <c r="L73" s="256"/>
      <c r="M73" s="109"/>
      <c r="N73" s="109"/>
      <c r="O73" s="106"/>
      <c r="P73" s="109"/>
      <c r="Q73" s="109"/>
      <c r="R73" s="107"/>
      <c r="S73" s="148"/>
    </row>
    <row r="74" spans="2:19">
      <c r="B74" s="395"/>
      <c r="C74" s="395"/>
      <c r="D74" s="395"/>
      <c r="E74" s="395"/>
      <c r="F74" s="395"/>
      <c r="G74" s="109"/>
      <c r="H74" s="152">
        <v>0</v>
      </c>
      <c r="I74" s="251"/>
      <c r="J74" s="109"/>
      <c r="K74" s="109"/>
      <c r="L74" s="256"/>
      <c r="M74" s="109"/>
      <c r="N74" s="109"/>
      <c r="O74" s="106"/>
      <c r="P74" s="109"/>
      <c r="Q74" s="109"/>
      <c r="R74" s="107"/>
      <c r="S74" s="148"/>
    </row>
    <row r="75" spans="2:19">
      <c r="B75" s="395"/>
      <c r="C75" s="395"/>
      <c r="D75" s="395"/>
      <c r="E75" s="395"/>
      <c r="F75" s="395"/>
      <c r="G75" s="109"/>
      <c r="H75" s="152">
        <v>0</v>
      </c>
      <c r="I75" s="251"/>
      <c r="J75" s="109"/>
      <c r="K75" s="109"/>
      <c r="L75" s="256"/>
      <c r="M75" s="109"/>
      <c r="N75" s="109"/>
      <c r="O75" s="106"/>
      <c r="P75" s="109"/>
      <c r="Q75" s="109"/>
      <c r="R75" s="107"/>
      <c r="S75" s="148"/>
    </row>
    <row r="76" spans="2:19">
      <c r="B76" s="395"/>
      <c r="C76" s="395"/>
      <c r="D76" s="395"/>
      <c r="E76" s="395"/>
      <c r="F76" s="395"/>
      <c r="G76" s="109"/>
      <c r="H76" s="152">
        <v>0</v>
      </c>
      <c r="I76" s="251"/>
      <c r="J76" s="109"/>
      <c r="K76" s="109"/>
      <c r="L76" s="256"/>
      <c r="M76" s="109"/>
      <c r="N76" s="109"/>
      <c r="O76" s="106"/>
      <c r="P76" s="109"/>
      <c r="Q76" s="109"/>
      <c r="R76" s="107"/>
      <c r="S76" s="148"/>
    </row>
    <row r="77" spans="2:19">
      <c r="B77" s="395"/>
      <c r="C77" s="395"/>
      <c r="D77" s="395"/>
      <c r="E77" s="395"/>
      <c r="F77" s="395"/>
      <c r="G77" s="109"/>
      <c r="H77" s="152">
        <v>0</v>
      </c>
      <c r="I77" s="251"/>
      <c r="J77" s="109"/>
      <c r="K77" s="109"/>
      <c r="L77" s="256"/>
      <c r="M77" s="109"/>
      <c r="N77" s="109"/>
      <c r="O77" s="106"/>
      <c r="P77" s="109"/>
      <c r="Q77" s="109"/>
      <c r="R77" s="107"/>
      <c r="S77" s="148"/>
    </row>
    <row r="78" spans="2:19">
      <c r="B78" s="395"/>
      <c r="C78" s="395"/>
      <c r="D78" s="395"/>
      <c r="E78" s="395"/>
      <c r="F78" s="395"/>
      <c r="G78" s="109"/>
      <c r="H78" s="152">
        <v>0</v>
      </c>
      <c r="I78" s="251"/>
      <c r="J78" s="109"/>
      <c r="K78" s="109"/>
      <c r="L78" s="256"/>
      <c r="M78" s="109"/>
      <c r="N78" s="109"/>
      <c r="O78" s="106"/>
      <c r="P78" s="109"/>
      <c r="Q78" s="109"/>
      <c r="R78" s="107"/>
      <c r="S78" s="302"/>
    </row>
    <row r="79" spans="2:19">
      <c r="B79" s="396" t="s">
        <v>134</v>
      </c>
      <c r="C79" s="397"/>
      <c r="D79" s="397"/>
      <c r="E79" s="397"/>
      <c r="F79" s="398"/>
      <c r="G79" s="136">
        <f>SUM(G73:G78)</f>
        <v>1</v>
      </c>
      <c r="H79" s="137">
        <f>SUM(H73:H78)</f>
        <v>0</v>
      </c>
      <c r="I79" s="251"/>
      <c r="J79" s="138">
        <f>SUM(J73:J78)</f>
        <v>1</v>
      </c>
      <c r="K79" s="139">
        <f>SUM(K73:K78)</f>
        <v>1</v>
      </c>
      <c r="L79" s="256"/>
      <c r="M79" s="138">
        <f>SUM(M73:M78)</f>
        <v>0</v>
      </c>
      <c r="N79" s="139">
        <f>SUM(N73:N78)</f>
        <v>0</v>
      </c>
      <c r="O79" s="106"/>
      <c r="P79" s="138">
        <f>SUM(P73:P78)</f>
        <v>0</v>
      </c>
      <c r="Q79" s="139">
        <f>SUM(Q73:Q78)</f>
        <v>0</v>
      </c>
      <c r="R79" s="107"/>
      <c r="S79" s="144"/>
    </row>
    <row r="80" spans="2:19" s="400" customFormat="1" ht="4.5" customHeight="1"/>
    <row r="81" spans="1:19" ht="16.5" customHeight="1">
      <c r="B81" s="381" t="s">
        <v>135</v>
      </c>
      <c r="C81" s="382"/>
      <c r="D81" s="382"/>
      <c r="E81" s="382"/>
      <c r="F81" s="382"/>
      <c r="G81" s="382"/>
      <c r="H81" s="383"/>
      <c r="I81" s="252"/>
      <c r="J81" s="393"/>
      <c r="K81" s="394"/>
      <c r="L81" s="257"/>
      <c r="M81" s="393"/>
      <c r="N81" s="394"/>
      <c r="O81" s="111"/>
      <c r="P81" s="393"/>
      <c r="Q81" s="394"/>
      <c r="R81" s="107"/>
      <c r="S81" s="303"/>
    </row>
    <row r="82" spans="1:19">
      <c r="B82" s="399"/>
      <c r="C82" s="399"/>
      <c r="D82" s="399"/>
      <c r="E82" s="399"/>
      <c r="F82" s="399"/>
      <c r="G82" s="109">
        <v>1</v>
      </c>
      <c r="H82" s="152">
        <v>0</v>
      </c>
      <c r="I82" s="251"/>
      <c r="J82" s="109">
        <v>1</v>
      </c>
      <c r="K82" s="109">
        <v>1</v>
      </c>
      <c r="L82" s="256"/>
      <c r="M82" s="109"/>
      <c r="N82" s="109"/>
      <c r="O82" s="106"/>
      <c r="P82" s="109"/>
      <c r="Q82" s="109"/>
      <c r="R82" s="107"/>
      <c r="S82" s="148"/>
    </row>
    <row r="83" spans="1:19">
      <c r="B83" s="399"/>
      <c r="C83" s="399"/>
      <c r="D83" s="399"/>
      <c r="E83" s="399"/>
      <c r="F83" s="399"/>
      <c r="G83" s="109"/>
      <c r="H83" s="152">
        <v>0</v>
      </c>
      <c r="I83" s="251"/>
      <c r="J83" s="109"/>
      <c r="K83" s="109"/>
      <c r="L83" s="256"/>
      <c r="M83" s="109"/>
      <c r="N83" s="109"/>
      <c r="O83" s="106"/>
      <c r="P83" s="109"/>
      <c r="Q83" s="109"/>
      <c r="R83" s="107"/>
      <c r="S83" s="148"/>
    </row>
    <row r="84" spans="1:19">
      <c r="B84" s="399"/>
      <c r="C84" s="399"/>
      <c r="D84" s="399"/>
      <c r="E84" s="399"/>
      <c r="F84" s="399"/>
      <c r="G84" s="109"/>
      <c r="H84" s="152">
        <v>0</v>
      </c>
      <c r="I84" s="251"/>
      <c r="J84" s="109"/>
      <c r="K84" s="109"/>
      <c r="L84" s="256"/>
      <c r="M84" s="109"/>
      <c r="N84" s="109"/>
      <c r="O84" s="106"/>
      <c r="P84" s="109"/>
      <c r="Q84" s="109"/>
      <c r="R84" s="107"/>
      <c r="S84" s="148"/>
    </row>
    <row r="85" spans="1:19">
      <c r="B85" s="399"/>
      <c r="C85" s="399"/>
      <c r="D85" s="399"/>
      <c r="E85" s="399"/>
      <c r="F85" s="399"/>
      <c r="G85" s="109"/>
      <c r="H85" s="152">
        <v>0</v>
      </c>
      <c r="I85" s="251"/>
      <c r="J85" s="109"/>
      <c r="K85" s="109"/>
      <c r="L85" s="256"/>
      <c r="M85" s="109"/>
      <c r="N85" s="109"/>
      <c r="O85" s="106"/>
      <c r="P85" s="109"/>
      <c r="Q85" s="109"/>
      <c r="R85" s="107"/>
      <c r="S85" s="148"/>
    </row>
    <row r="86" spans="1:19">
      <c r="B86" s="399"/>
      <c r="C86" s="399"/>
      <c r="D86" s="399"/>
      <c r="E86" s="399"/>
      <c r="F86" s="399"/>
      <c r="G86" s="109"/>
      <c r="H86" s="152">
        <v>0</v>
      </c>
      <c r="I86" s="251"/>
      <c r="J86" s="109"/>
      <c r="K86" s="109"/>
      <c r="L86" s="256"/>
      <c r="M86" s="109"/>
      <c r="N86" s="109"/>
      <c r="O86" s="106"/>
      <c r="P86" s="109"/>
      <c r="Q86" s="109"/>
      <c r="R86" s="107"/>
      <c r="S86" s="148"/>
    </row>
    <row r="87" spans="1:19">
      <c r="B87" s="399"/>
      <c r="C87" s="399"/>
      <c r="D87" s="399"/>
      <c r="E87" s="399"/>
      <c r="F87" s="399"/>
      <c r="G87" s="109"/>
      <c r="H87" s="152">
        <v>0</v>
      </c>
      <c r="I87" s="251"/>
      <c r="J87" s="109"/>
      <c r="K87" s="109"/>
      <c r="L87" s="256"/>
      <c r="M87" s="109"/>
      <c r="N87" s="109"/>
      <c r="O87" s="106"/>
      <c r="P87" s="109"/>
      <c r="Q87" s="109"/>
      <c r="R87" s="107"/>
      <c r="S87" s="148"/>
    </row>
    <row r="88" spans="1:19" ht="17.25" customHeight="1">
      <c r="B88" s="396" t="s">
        <v>136</v>
      </c>
      <c r="C88" s="397"/>
      <c r="D88" s="397"/>
      <c r="E88" s="397"/>
      <c r="F88" s="398"/>
      <c r="G88" s="136">
        <f>SUM(G82:G87)</f>
        <v>1</v>
      </c>
      <c r="H88" s="137">
        <f>SUM(H82:H87)</f>
        <v>0</v>
      </c>
      <c r="I88" s="251"/>
      <c r="J88" s="138">
        <f>SUM(J82:J87)</f>
        <v>1</v>
      </c>
      <c r="K88" s="139">
        <f>SUM(K82:K87)</f>
        <v>1</v>
      </c>
      <c r="L88" s="256"/>
      <c r="M88" s="138">
        <f>SUM(M82:M87)</f>
        <v>0</v>
      </c>
      <c r="N88" s="139">
        <f>SUM(N82:N87)</f>
        <v>0</v>
      </c>
      <c r="O88" s="106"/>
      <c r="P88" s="138">
        <f>SUM(P82:P87)</f>
        <v>0</v>
      </c>
      <c r="Q88" s="139">
        <f>SUM(Q82:Q87)</f>
        <v>0</v>
      </c>
      <c r="R88" s="107"/>
      <c r="S88" s="304"/>
    </row>
    <row r="89" spans="1:19">
      <c r="B89" s="402" t="s">
        <v>137</v>
      </c>
      <c r="C89" s="403"/>
      <c r="D89" s="403"/>
      <c r="E89" s="403"/>
      <c r="F89" s="404"/>
      <c r="G89" s="110">
        <f>SUM(G70,G79,G88)</f>
        <v>3</v>
      </c>
      <c r="H89" s="97">
        <f>SUM(H70,H79,H88)</f>
        <v>0</v>
      </c>
      <c r="I89" s="251"/>
      <c r="J89" s="98">
        <f>SUM(I89,J70,J79,J88)</f>
        <v>3</v>
      </c>
      <c r="K89" s="99">
        <f>SUM(K70,K79,K88)</f>
        <v>3</v>
      </c>
      <c r="L89" s="256"/>
      <c r="M89" s="99">
        <f>SUM(M70,M79,M88)</f>
        <v>0</v>
      </c>
      <c r="N89" s="99">
        <f>SUM(N70,N79,N88)</f>
        <v>0</v>
      </c>
      <c r="O89" s="106"/>
      <c r="P89" s="99">
        <f>SUM(O89,P70,P79,P88)</f>
        <v>0</v>
      </c>
      <c r="Q89" s="99">
        <f>SUM(Q70,Q79,Q88)</f>
        <v>0</v>
      </c>
      <c r="R89" s="107"/>
      <c r="S89" s="145"/>
    </row>
    <row r="90" spans="1:19" s="400" customFormat="1" ht="16.5" customHeight="1"/>
    <row r="91" spans="1:19" ht="16.5" customHeight="1" thickBot="1">
      <c r="A91" s="246"/>
      <c r="B91" s="366" t="s">
        <v>138</v>
      </c>
      <c r="C91" s="367"/>
      <c r="D91" s="367"/>
      <c r="E91" s="367"/>
      <c r="F91" s="367"/>
      <c r="G91" s="367"/>
      <c r="H91" s="368"/>
      <c r="I91" s="248"/>
      <c r="J91" s="412"/>
      <c r="K91" s="413"/>
      <c r="L91" s="258"/>
      <c r="M91" s="412"/>
      <c r="N91" s="413"/>
      <c r="O91" s="113"/>
      <c r="P91" s="412"/>
      <c r="Q91" s="413"/>
      <c r="R91" s="101"/>
      <c r="S91" s="142"/>
    </row>
    <row r="92" spans="1:19" ht="16.5" customHeight="1">
      <c r="A92" s="246"/>
      <c r="B92" s="405" t="s">
        <v>139</v>
      </c>
      <c r="C92" s="406"/>
      <c r="D92" s="406"/>
      <c r="E92" s="406"/>
      <c r="F92" s="406"/>
      <c r="G92" s="406"/>
      <c r="H92" s="407"/>
      <c r="I92" s="248"/>
      <c r="J92" s="417"/>
      <c r="K92" s="418"/>
      <c r="L92" s="259"/>
      <c r="M92" s="417"/>
      <c r="N92" s="418"/>
      <c r="O92" s="114"/>
      <c r="P92" s="417"/>
      <c r="Q92" s="418"/>
      <c r="R92" s="115"/>
      <c r="S92" s="147"/>
    </row>
    <row r="93" spans="1:19">
      <c r="B93" s="401" t="s">
        <v>140</v>
      </c>
      <c r="C93" s="401"/>
      <c r="D93" s="401"/>
      <c r="E93" s="401"/>
      <c r="F93" s="401"/>
      <c r="G93" s="109">
        <v>1</v>
      </c>
      <c r="H93" s="152">
        <v>0</v>
      </c>
      <c r="I93" s="251"/>
      <c r="J93" s="109">
        <v>1</v>
      </c>
      <c r="K93" s="109">
        <v>1</v>
      </c>
      <c r="L93" s="256"/>
      <c r="M93" s="109"/>
      <c r="N93" s="109"/>
      <c r="O93" s="106"/>
      <c r="P93" s="109"/>
      <c r="Q93" s="109"/>
      <c r="R93" s="107"/>
      <c r="S93" s="148"/>
    </row>
    <row r="94" spans="1:19" ht="14.4" customHeight="1">
      <c r="B94" s="375" t="s">
        <v>141</v>
      </c>
      <c r="C94" s="376"/>
      <c r="D94" s="376"/>
      <c r="E94" s="376"/>
      <c r="F94" s="377"/>
      <c r="G94" s="109"/>
      <c r="H94" s="152">
        <v>0</v>
      </c>
      <c r="I94" s="251"/>
      <c r="J94" s="109"/>
      <c r="K94" s="109"/>
      <c r="L94" s="256"/>
      <c r="M94" s="109"/>
      <c r="N94" s="109"/>
      <c r="O94" s="106"/>
      <c r="P94" s="109"/>
      <c r="Q94" s="109"/>
      <c r="R94" s="107"/>
      <c r="S94" s="148"/>
    </row>
    <row r="95" spans="1:19">
      <c r="B95" s="401" t="s">
        <v>319</v>
      </c>
      <c r="C95" s="401"/>
      <c r="D95" s="401"/>
      <c r="E95" s="401"/>
      <c r="F95" s="401"/>
      <c r="G95" s="109"/>
      <c r="H95" s="152">
        <v>0</v>
      </c>
      <c r="I95" s="251"/>
      <c r="J95" s="109"/>
      <c r="K95" s="109"/>
      <c r="L95" s="256"/>
      <c r="M95" s="109"/>
      <c r="N95" s="109"/>
      <c r="O95" s="106"/>
      <c r="P95" s="109"/>
      <c r="Q95" s="109"/>
      <c r="R95" s="107"/>
      <c r="S95" s="148"/>
    </row>
    <row r="96" spans="1:19">
      <c r="B96" s="401" t="s">
        <v>320</v>
      </c>
      <c r="C96" s="401"/>
      <c r="D96" s="401"/>
      <c r="E96" s="401"/>
      <c r="F96" s="401"/>
      <c r="G96" s="109"/>
      <c r="H96" s="152">
        <v>0</v>
      </c>
      <c r="I96" s="251"/>
      <c r="J96" s="109"/>
      <c r="K96" s="109"/>
      <c r="L96" s="256"/>
      <c r="M96" s="109"/>
      <c r="N96" s="109"/>
      <c r="O96" s="106"/>
      <c r="P96" s="109"/>
      <c r="Q96" s="109"/>
      <c r="R96" s="107"/>
      <c r="S96" s="148"/>
    </row>
    <row r="97" spans="1:19" ht="14.4" customHeight="1">
      <c r="B97" s="401" t="s">
        <v>107</v>
      </c>
      <c r="C97" s="401"/>
      <c r="D97" s="401"/>
      <c r="E97" s="401"/>
      <c r="F97" s="401"/>
      <c r="G97" s="109"/>
      <c r="H97" s="152">
        <v>0</v>
      </c>
      <c r="I97" s="251"/>
      <c r="J97" s="109"/>
      <c r="K97" s="109"/>
      <c r="L97" s="256"/>
      <c r="M97" s="109"/>
      <c r="N97" s="109"/>
      <c r="O97" s="106"/>
      <c r="P97" s="109"/>
      <c r="Q97" s="109"/>
      <c r="R97" s="107"/>
      <c r="S97" s="148"/>
    </row>
    <row r="98" spans="1:19" ht="15.75" customHeight="1">
      <c r="B98" s="401" t="s">
        <v>107</v>
      </c>
      <c r="C98" s="401"/>
      <c r="D98" s="401"/>
      <c r="E98" s="401"/>
      <c r="F98" s="401"/>
      <c r="G98" s="109"/>
      <c r="H98" s="152">
        <v>0</v>
      </c>
      <c r="I98" s="251"/>
      <c r="J98" s="109"/>
      <c r="K98" s="109"/>
      <c r="L98" s="256"/>
      <c r="M98" s="109"/>
      <c r="N98" s="109"/>
      <c r="O98" s="106"/>
      <c r="P98" s="109"/>
      <c r="Q98" s="109"/>
      <c r="R98" s="107"/>
      <c r="S98" s="149"/>
    </row>
    <row r="99" spans="1:19" ht="17.25" customHeight="1">
      <c r="B99" s="396" t="s">
        <v>142</v>
      </c>
      <c r="C99" s="397"/>
      <c r="D99" s="397"/>
      <c r="E99" s="397"/>
      <c r="F99" s="398"/>
      <c r="G99" s="136">
        <f>SUM(G93:G98)</f>
        <v>1</v>
      </c>
      <c r="H99" s="137">
        <f>SUM(H93:H98)</f>
        <v>0</v>
      </c>
      <c r="I99" s="251"/>
      <c r="J99" s="138">
        <f>SUM(J93:J98)</f>
        <v>1</v>
      </c>
      <c r="K99" s="139">
        <f>SUM(K93:K98)</f>
        <v>1</v>
      </c>
      <c r="L99" s="256"/>
      <c r="M99" s="138">
        <f>SUM(M93:M98)</f>
        <v>0</v>
      </c>
      <c r="N99" s="139">
        <f>SUM(N93:N98)</f>
        <v>0</v>
      </c>
      <c r="O99" s="106"/>
      <c r="P99" s="138">
        <f>SUM(P93:P98)</f>
        <v>0</v>
      </c>
      <c r="Q99" s="139">
        <f>SUM(Q93:Q98)</f>
        <v>0</v>
      </c>
      <c r="R99" s="107"/>
      <c r="S99" s="144"/>
    </row>
    <row r="100" spans="1:19" s="185" customFormat="1" ht="4.5" customHeight="1">
      <c r="B100" s="233"/>
      <c r="C100" s="233"/>
      <c r="D100" s="233"/>
      <c r="E100" s="233"/>
      <c r="F100" s="233"/>
      <c r="G100" s="256"/>
      <c r="H100" s="251"/>
      <c r="I100" s="251"/>
      <c r="J100" s="256"/>
      <c r="K100" s="256"/>
      <c r="L100" s="256"/>
      <c r="M100" s="256"/>
      <c r="N100" s="256"/>
      <c r="O100" s="256"/>
      <c r="P100" s="256"/>
      <c r="Q100" s="256"/>
      <c r="R100" s="260"/>
      <c r="S100" s="244"/>
    </row>
    <row r="101" spans="1:19" ht="16.5" customHeight="1">
      <c r="A101" s="246"/>
      <c r="B101" s="405" t="s">
        <v>143</v>
      </c>
      <c r="C101" s="406"/>
      <c r="D101" s="406"/>
      <c r="E101" s="406"/>
      <c r="F101" s="406"/>
      <c r="G101" s="406"/>
      <c r="H101" s="407"/>
      <c r="I101" s="248"/>
      <c r="J101" s="417"/>
      <c r="K101" s="418"/>
      <c r="L101" s="259"/>
      <c r="M101" s="417"/>
      <c r="N101" s="418"/>
      <c r="O101" s="114"/>
      <c r="P101" s="417"/>
      <c r="Q101" s="418"/>
      <c r="R101" s="116"/>
      <c r="S101" s="150"/>
    </row>
    <row r="102" spans="1:19">
      <c r="B102" s="395" t="s">
        <v>144</v>
      </c>
      <c r="C102" s="395"/>
      <c r="D102" s="395"/>
      <c r="E102" s="395"/>
      <c r="F102" s="395"/>
      <c r="G102" s="105">
        <v>1</v>
      </c>
      <c r="H102" s="152">
        <v>0</v>
      </c>
      <c r="I102" s="250"/>
      <c r="J102" s="105">
        <v>1</v>
      </c>
      <c r="K102" s="105">
        <v>1</v>
      </c>
      <c r="L102" s="256"/>
      <c r="M102" s="105"/>
      <c r="N102" s="105"/>
      <c r="O102" s="106"/>
      <c r="P102" s="105"/>
      <c r="Q102" s="105"/>
      <c r="R102" s="107"/>
      <c r="S102" s="148"/>
    </row>
    <row r="103" spans="1:19">
      <c r="B103" s="395" t="s">
        <v>145</v>
      </c>
      <c r="C103" s="395"/>
      <c r="D103" s="395"/>
      <c r="E103" s="395"/>
      <c r="F103" s="395"/>
      <c r="G103" s="105"/>
      <c r="H103" s="152">
        <v>0</v>
      </c>
      <c r="I103" s="250"/>
      <c r="J103" s="105"/>
      <c r="K103" s="105"/>
      <c r="L103" s="256"/>
      <c r="M103" s="105"/>
      <c r="N103" s="105"/>
      <c r="O103" s="106"/>
      <c r="P103" s="105"/>
      <c r="Q103" s="105"/>
      <c r="R103" s="107"/>
      <c r="S103" s="148"/>
    </row>
    <row r="104" spans="1:19">
      <c r="B104" s="395" t="s">
        <v>321</v>
      </c>
      <c r="C104" s="395"/>
      <c r="D104" s="395"/>
      <c r="E104" s="395"/>
      <c r="F104" s="395"/>
      <c r="G104" s="105"/>
      <c r="H104" s="152">
        <v>0</v>
      </c>
      <c r="I104" s="250"/>
      <c r="J104" s="105"/>
      <c r="K104" s="105"/>
      <c r="L104" s="256"/>
      <c r="M104" s="105"/>
      <c r="N104" s="105"/>
      <c r="O104" s="106"/>
      <c r="P104" s="105"/>
      <c r="Q104" s="105"/>
      <c r="R104" s="107"/>
      <c r="S104" s="148"/>
    </row>
    <row r="105" spans="1:19">
      <c r="B105" s="375" t="s">
        <v>146</v>
      </c>
      <c r="C105" s="376"/>
      <c r="D105" s="376"/>
      <c r="E105" s="376"/>
      <c r="F105" s="377"/>
      <c r="G105" s="105"/>
      <c r="H105" s="152">
        <v>0</v>
      </c>
      <c r="I105" s="250"/>
      <c r="J105" s="105"/>
      <c r="K105" s="105"/>
      <c r="L105" s="256"/>
      <c r="M105" s="105"/>
      <c r="N105" s="105"/>
      <c r="O105" s="106"/>
      <c r="P105" s="105"/>
      <c r="Q105" s="105"/>
      <c r="R105" s="107"/>
      <c r="S105" s="148"/>
    </row>
    <row r="106" spans="1:19">
      <c r="B106" s="378" t="s">
        <v>147</v>
      </c>
      <c r="C106" s="379"/>
      <c r="D106" s="379"/>
      <c r="E106" s="379"/>
      <c r="F106" s="380"/>
      <c r="G106" s="105"/>
      <c r="H106" s="152">
        <v>0</v>
      </c>
      <c r="I106" s="250"/>
      <c r="J106" s="105"/>
      <c r="K106" s="105"/>
      <c r="L106" s="256"/>
      <c r="M106" s="105"/>
      <c r="N106" s="105"/>
      <c r="O106" s="106"/>
      <c r="P106" s="105"/>
      <c r="Q106" s="105"/>
      <c r="R106" s="107"/>
      <c r="S106" s="148"/>
    </row>
    <row r="107" spans="1:19">
      <c r="B107" s="378" t="s">
        <v>148</v>
      </c>
      <c r="C107" s="379"/>
      <c r="D107" s="379"/>
      <c r="E107" s="379"/>
      <c r="F107" s="380"/>
      <c r="G107" s="105"/>
      <c r="H107" s="152">
        <v>0</v>
      </c>
      <c r="I107" s="250"/>
      <c r="J107" s="105"/>
      <c r="K107" s="105"/>
      <c r="L107" s="256"/>
      <c r="M107" s="105"/>
      <c r="N107" s="105"/>
      <c r="O107" s="106"/>
      <c r="P107" s="105"/>
      <c r="Q107" s="105"/>
      <c r="R107" s="107"/>
      <c r="S107" s="148"/>
    </row>
    <row r="108" spans="1:19">
      <c r="B108" s="378" t="s">
        <v>149</v>
      </c>
      <c r="C108" s="379"/>
      <c r="D108" s="379"/>
      <c r="E108" s="379"/>
      <c r="F108" s="380"/>
      <c r="G108" s="109"/>
      <c r="H108" s="152">
        <v>0</v>
      </c>
      <c r="I108" s="251"/>
      <c r="J108" s="109"/>
      <c r="K108" s="109"/>
      <c r="L108" s="256"/>
      <c r="M108" s="109"/>
      <c r="N108" s="109"/>
      <c r="O108" s="106"/>
      <c r="P108" s="109"/>
      <c r="Q108" s="109"/>
      <c r="R108" s="107"/>
      <c r="S108" s="148"/>
    </row>
    <row r="109" spans="1:19">
      <c r="B109" s="395" t="s">
        <v>322</v>
      </c>
      <c r="C109" s="395"/>
      <c r="D109" s="395"/>
      <c r="E109" s="395"/>
      <c r="F109" s="395"/>
      <c r="G109" s="109"/>
      <c r="H109" s="152">
        <v>0</v>
      </c>
      <c r="I109" s="251"/>
      <c r="J109" s="109"/>
      <c r="K109" s="109"/>
      <c r="L109" s="256"/>
      <c r="M109" s="109"/>
      <c r="N109" s="109"/>
      <c r="O109" s="106"/>
      <c r="P109" s="109"/>
      <c r="Q109" s="109"/>
      <c r="R109" s="107"/>
      <c r="S109" s="148"/>
    </row>
    <row r="110" spans="1:19">
      <c r="B110" s="395" t="s">
        <v>323</v>
      </c>
      <c r="C110" s="395"/>
      <c r="D110" s="395"/>
      <c r="E110" s="395"/>
      <c r="F110" s="395"/>
      <c r="G110" s="109"/>
      <c r="H110" s="152">
        <v>0</v>
      </c>
      <c r="I110" s="251"/>
      <c r="J110" s="109"/>
      <c r="K110" s="109"/>
      <c r="L110" s="256"/>
      <c r="M110" s="109"/>
      <c r="N110" s="109"/>
      <c r="O110" s="106"/>
      <c r="P110" s="109"/>
      <c r="Q110" s="109"/>
      <c r="R110" s="107"/>
      <c r="S110" s="148"/>
    </row>
    <row r="111" spans="1:19">
      <c r="B111" s="395" t="s">
        <v>150</v>
      </c>
      <c r="C111" s="395"/>
      <c r="D111" s="395"/>
      <c r="E111" s="395"/>
      <c r="F111" s="395"/>
      <c r="G111" s="109"/>
      <c r="H111" s="152">
        <v>0</v>
      </c>
      <c r="I111" s="251"/>
      <c r="J111" s="109"/>
      <c r="K111" s="109"/>
      <c r="L111" s="256"/>
      <c r="M111" s="109"/>
      <c r="N111" s="109"/>
      <c r="O111" s="106"/>
      <c r="P111" s="109"/>
      <c r="Q111" s="109"/>
      <c r="R111" s="107"/>
      <c r="S111" s="148"/>
    </row>
    <row r="112" spans="1:19">
      <c r="B112" s="395" t="s">
        <v>107</v>
      </c>
      <c r="C112" s="395"/>
      <c r="D112" s="395"/>
      <c r="E112" s="395"/>
      <c r="F112" s="395"/>
      <c r="G112" s="109"/>
      <c r="H112" s="152">
        <v>0</v>
      </c>
      <c r="I112" s="251"/>
      <c r="J112" s="109"/>
      <c r="K112" s="109"/>
      <c r="L112" s="256"/>
      <c r="M112" s="109"/>
      <c r="N112" s="109"/>
      <c r="O112" s="106"/>
      <c r="P112" s="109"/>
      <c r="Q112" s="109"/>
      <c r="R112" s="107"/>
      <c r="S112" s="148"/>
    </row>
    <row r="113" spans="2:19">
      <c r="B113" s="395" t="s">
        <v>107</v>
      </c>
      <c r="C113" s="395"/>
      <c r="D113" s="395"/>
      <c r="E113" s="395"/>
      <c r="F113" s="395"/>
      <c r="G113" s="109"/>
      <c r="H113" s="152">
        <v>0</v>
      </c>
      <c r="I113" s="251"/>
      <c r="J113" s="109"/>
      <c r="K113" s="109"/>
      <c r="L113" s="256"/>
      <c r="M113" s="109"/>
      <c r="N113" s="109"/>
      <c r="O113" s="106"/>
      <c r="P113" s="109"/>
      <c r="Q113" s="109"/>
      <c r="R113" s="107"/>
      <c r="S113" s="148"/>
    </row>
    <row r="114" spans="2:19" ht="17.25" customHeight="1">
      <c r="B114" s="396" t="s">
        <v>151</v>
      </c>
      <c r="C114" s="397"/>
      <c r="D114" s="397"/>
      <c r="E114" s="397"/>
      <c r="F114" s="398"/>
      <c r="G114" s="136">
        <f>SUM(G102:G113)</f>
        <v>1</v>
      </c>
      <c r="H114" s="137">
        <f>SUM(H102:H113)</f>
        <v>0</v>
      </c>
      <c r="I114" s="251"/>
      <c r="J114" s="138">
        <f>SUM(J102:J113)</f>
        <v>1</v>
      </c>
      <c r="K114" s="139">
        <f>SUM(K102:K113)</f>
        <v>1</v>
      </c>
      <c r="L114" s="256"/>
      <c r="M114" s="138">
        <f>SUM(M102:M113)</f>
        <v>0</v>
      </c>
      <c r="N114" s="139">
        <f>SUM(N102:N113)</f>
        <v>0</v>
      </c>
      <c r="O114" s="106"/>
      <c r="P114" s="138">
        <f>SUM(P102:P113)</f>
        <v>0</v>
      </c>
      <c r="Q114" s="139">
        <f>SUM(Q102:Q113)</f>
        <v>0</v>
      </c>
      <c r="R114" s="107"/>
      <c r="S114" s="305"/>
    </row>
    <row r="115" spans="2:19" ht="17.25" customHeight="1">
      <c r="B115" s="402" t="s">
        <v>152</v>
      </c>
      <c r="C115" s="403"/>
      <c r="D115" s="403"/>
      <c r="E115" s="403"/>
      <c r="F115" s="404"/>
      <c r="G115" s="110">
        <f>SUM(G70,G79,G99,G114)</f>
        <v>4</v>
      </c>
      <c r="H115" s="97">
        <f>SUM(H99,H114)</f>
        <v>0</v>
      </c>
      <c r="I115" s="251"/>
      <c r="J115" s="98">
        <f>SUM(J70,J79,J99,J114)</f>
        <v>4</v>
      </c>
      <c r="K115" s="99">
        <f>SUM(K70,K79,K99,K114)</f>
        <v>4</v>
      </c>
      <c r="L115" s="256"/>
      <c r="M115" s="98">
        <f>SUM(M99,M114)</f>
        <v>0</v>
      </c>
      <c r="N115" s="99">
        <f>SUM(N99,N114)</f>
        <v>0</v>
      </c>
      <c r="O115" s="106"/>
      <c r="P115" s="98">
        <f>SUM(P99,P114)</f>
        <v>0</v>
      </c>
      <c r="Q115" s="99">
        <f>SUM(Q99,Q114)</f>
        <v>0</v>
      </c>
      <c r="R115" s="107"/>
      <c r="S115" s="306"/>
    </row>
    <row r="116" spans="2:19" s="185" customFormat="1" ht="16.5" customHeight="1">
      <c r="B116" s="244"/>
      <c r="C116" s="244"/>
      <c r="D116" s="244"/>
      <c r="E116" s="244"/>
      <c r="F116" s="244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53"/>
      <c r="R116" s="244"/>
      <c r="S116" s="244"/>
    </row>
    <row r="117" spans="2:19" ht="26.1" customHeight="1">
      <c r="B117" s="408" t="s">
        <v>153</v>
      </c>
      <c r="C117" s="408"/>
      <c r="D117" s="408"/>
      <c r="E117" s="408"/>
      <c r="F117" s="408"/>
      <c r="G117" s="118">
        <f>SUM(G61,G89,G115)</f>
        <v>10</v>
      </c>
      <c r="H117" s="119">
        <f>SUM(H61,H89,H115)</f>
        <v>0</v>
      </c>
      <c r="I117" s="248"/>
      <c r="J117" s="118">
        <f>SUM(J61,J89,J115)</f>
        <v>10</v>
      </c>
      <c r="K117" s="118">
        <f>SUM(K61,K89,K115)</f>
        <v>10</v>
      </c>
      <c r="L117" s="253"/>
      <c r="M117" s="118">
        <f>SUM(M61,M89,M115)</f>
        <v>0</v>
      </c>
      <c r="N117" s="118">
        <f>SUM(N61,N89,N115)</f>
        <v>0</v>
      </c>
      <c r="O117" s="117"/>
      <c r="P117" s="118">
        <f>SUM(P61,P89,P115)</f>
        <v>0</v>
      </c>
      <c r="Q117" s="118">
        <f>SUM(Q61,Q89,Q115)</f>
        <v>0</v>
      </c>
      <c r="R117" s="91"/>
      <c r="S117" s="151"/>
    </row>
    <row r="118" spans="2:19" s="185" customFormat="1"/>
    <row r="119" spans="2:19" s="185" customFormat="1"/>
    <row r="120" spans="2:19" s="185" customFormat="1"/>
    <row r="121" spans="2:19" s="185" customFormat="1"/>
    <row r="122" spans="2:19" s="185" customFormat="1"/>
    <row r="123" spans="2:19" s="185" customFormat="1"/>
    <row r="124" spans="2:19" s="185" customFormat="1"/>
    <row r="125" spans="2:19" s="185" customFormat="1"/>
    <row r="126" spans="2:19" s="185" customFormat="1"/>
    <row r="127" spans="2:19" s="185" customFormat="1"/>
    <row r="128" spans="2:19" s="185" customFormat="1"/>
    <row r="129" s="185" customFormat="1"/>
    <row r="130" s="185" customFormat="1"/>
    <row r="131" s="185" customFormat="1"/>
    <row r="132" s="185" customFormat="1"/>
    <row r="133" s="185" customFormat="1"/>
    <row r="134" s="185" customFormat="1"/>
    <row r="135" s="185" customFormat="1"/>
    <row r="136" s="185" customFormat="1"/>
    <row r="137" s="185" customFormat="1"/>
    <row r="138" s="185" customFormat="1"/>
    <row r="139" s="185" customFormat="1"/>
    <row r="140" s="185" customFormat="1"/>
    <row r="141" s="185" customFormat="1"/>
    <row r="142" s="185" customFormat="1"/>
    <row r="143" s="185" customFormat="1"/>
    <row r="144" s="185" customFormat="1"/>
    <row r="145" s="185" customFormat="1"/>
    <row r="146" s="185" customFormat="1"/>
    <row r="147" s="185" customFormat="1"/>
    <row r="148" s="185" customFormat="1"/>
    <row r="149" s="185" customFormat="1"/>
    <row r="150" s="185" customFormat="1"/>
    <row r="151" s="185" customFormat="1"/>
    <row r="152" s="185" customFormat="1"/>
    <row r="153" s="185" customFormat="1"/>
    <row r="154" s="185" customFormat="1"/>
    <row r="155" s="185" customFormat="1"/>
    <row r="156" s="185" customFormat="1"/>
    <row r="157" s="185" customFormat="1"/>
    <row r="158" s="185" customFormat="1"/>
    <row r="159" s="185" customFormat="1"/>
    <row r="160" s="185" customFormat="1"/>
    <row r="161" s="185" customFormat="1"/>
    <row r="162" s="185" customFormat="1"/>
    <row r="163" s="185" customFormat="1"/>
    <row r="164" s="185" customFormat="1"/>
    <row r="165" s="185" customFormat="1"/>
    <row r="166" s="185" customFormat="1"/>
    <row r="167" s="185" customFormat="1"/>
    <row r="168" s="185" customFormat="1"/>
    <row r="169" s="185" customFormat="1"/>
    <row r="170" s="185" customFormat="1"/>
    <row r="171" s="185" customFormat="1"/>
    <row r="172" s="185" customFormat="1"/>
    <row r="173" s="185" customFormat="1"/>
    <row r="174" s="185" customFormat="1"/>
    <row r="175" s="185" customFormat="1"/>
    <row r="176" s="185" customFormat="1"/>
    <row r="177" s="185" customFormat="1"/>
    <row r="178" s="185" customFormat="1"/>
    <row r="179" s="185" customFormat="1"/>
    <row r="180" s="185" customFormat="1"/>
    <row r="181" s="185" customFormat="1"/>
    <row r="182" s="185" customFormat="1"/>
    <row r="183" s="185" customFormat="1"/>
    <row r="184" s="185" customFormat="1"/>
    <row r="185" s="185" customFormat="1"/>
    <row r="186" s="185" customFormat="1"/>
    <row r="187" s="185" customFormat="1"/>
    <row r="188" s="185" customFormat="1"/>
    <row r="189" s="185" customFormat="1"/>
    <row r="190" s="185" customFormat="1"/>
    <row r="191" s="185" customFormat="1"/>
    <row r="192" s="185" customFormat="1"/>
    <row r="193" s="185" customFormat="1"/>
    <row r="194" s="185" customFormat="1"/>
    <row r="195" s="185" customFormat="1"/>
    <row r="196" s="185" customFormat="1"/>
    <row r="197" s="185" customFormat="1"/>
    <row r="198" s="185" customFormat="1"/>
    <row r="199" s="185" customFormat="1"/>
    <row r="200" s="185" customFormat="1"/>
    <row r="201" s="185" customFormat="1"/>
    <row r="202" s="185" customFormat="1"/>
    <row r="203" s="185" customFormat="1"/>
    <row r="204" s="185" customFormat="1"/>
    <row r="205" s="185" customFormat="1"/>
    <row r="206" s="185" customFormat="1"/>
    <row r="207" s="185" customFormat="1"/>
    <row r="208" s="185" customFormat="1"/>
    <row r="209" s="185" customFormat="1"/>
    <row r="210" s="185" customFormat="1"/>
    <row r="211" s="185" customFormat="1"/>
    <row r="212" s="185" customFormat="1"/>
    <row r="213" s="185" customFormat="1"/>
    <row r="214" s="185" customFormat="1"/>
    <row r="215" s="185" customFormat="1"/>
    <row r="216" s="185" customFormat="1"/>
    <row r="217" s="185" customFormat="1"/>
    <row r="218" s="185" customFormat="1"/>
    <row r="219" s="185" customFormat="1"/>
    <row r="220" s="185" customFormat="1"/>
    <row r="221" s="185" customFormat="1"/>
    <row r="222" s="185" customFormat="1"/>
    <row r="223" s="185" customFormat="1"/>
    <row r="224" s="185" customFormat="1"/>
    <row r="225" s="185" customFormat="1"/>
    <row r="226" s="185" customFormat="1"/>
    <row r="227" s="185" customFormat="1"/>
    <row r="228" s="185" customFormat="1"/>
    <row r="229" s="185" customFormat="1"/>
    <row r="230" s="185" customFormat="1"/>
    <row r="231" s="185" customFormat="1"/>
    <row r="232" s="185" customFormat="1"/>
    <row r="233" s="185" customFormat="1"/>
    <row r="234" s="185" customFormat="1"/>
    <row r="235" s="185" customFormat="1"/>
    <row r="236" s="185" customFormat="1"/>
    <row r="237" s="185" customFormat="1"/>
    <row r="238" s="185" customFormat="1"/>
    <row r="239" s="185" customFormat="1"/>
    <row r="240" s="185" customFormat="1"/>
    <row r="241" s="185" customFormat="1"/>
    <row r="242" s="185" customFormat="1"/>
    <row r="243" s="185" customFormat="1"/>
    <row r="244" s="185" customFormat="1"/>
    <row r="245" s="185" customFormat="1"/>
    <row r="246" s="185" customFormat="1"/>
    <row r="247" s="185" customFormat="1"/>
    <row r="248" s="185" customFormat="1"/>
    <row r="249" s="185" customFormat="1"/>
    <row r="250" s="185" customFormat="1"/>
    <row r="251" s="185" customFormat="1"/>
    <row r="252" s="185" customFormat="1"/>
    <row r="253" s="185" customFormat="1"/>
    <row r="254" s="185" customFormat="1"/>
    <row r="255" s="185" customFormat="1"/>
    <row r="256" s="185" customFormat="1"/>
    <row r="257" s="185" customFormat="1"/>
    <row r="258" s="185" customFormat="1"/>
    <row r="259" s="185" customFormat="1"/>
    <row r="260" s="185" customFormat="1"/>
    <row r="261" s="185" customFormat="1"/>
    <row r="262" s="185" customFormat="1"/>
    <row r="263" s="185" customFormat="1"/>
    <row r="264" s="185" customFormat="1"/>
    <row r="265" s="185" customFormat="1"/>
    <row r="266" s="185" customFormat="1"/>
    <row r="267" s="185" customFormat="1"/>
    <row r="268" s="185" customFormat="1"/>
    <row r="269" s="185" customFormat="1"/>
    <row r="270" s="185" customFormat="1"/>
    <row r="271" s="185" customFormat="1"/>
    <row r="272" s="185" customFormat="1"/>
    <row r="273" s="185" customFormat="1"/>
    <row r="274" s="185" customFormat="1"/>
    <row r="275" s="185" customFormat="1"/>
    <row r="276" s="185" customFormat="1"/>
    <row r="277" s="185" customFormat="1"/>
    <row r="278" s="185" customFormat="1"/>
    <row r="279" s="185" customFormat="1"/>
    <row r="280" s="185" customFormat="1"/>
    <row r="281" s="185" customFormat="1"/>
    <row r="282" s="185" customFormat="1"/>
    <row r="283" s="185" customFormat="1"/>
    <row r="284" s="185" customFormat="1"/>
    <row r="285" s="185" customFormat="1"/>
    <row r="286" s="185" customFormat="1"/>
    <row r="287" s="185" customFormat="1"/>
    <row r="288" s="185" customFormat="1"/>
    <row r="289" s="185" customFormat="1"/>
    <row r="290" s="185" customFormat="1"/>
    <row r="291" s="185" customFormat="1"/>
    <row r="292" s="185" customFormat="1"/>
    <row r="293" s="185" customFormat="1"/>
    <row r="294" s="185" customFormat="1"/>
    <row r="295" s="185" customFormat="1"/>
    <row r="296" s="185" customFormat="1"/>
    <row r="297" s="185" customFormat="1"/>
    <row r="298" s="185" customFormat="1"/>
    <row r="299" s="185" customFormat="1"/>
  </sheetData>
  <mergeCells count="145">
    <mergeCell ref="B114:F114"/>
    <mergeCell ref="B115:F115"/>
    <mergeCell ref="J92:K92"/>
    <mergeCell ref="M92:N92"/>
    <mergeCell ref="P92:Q92"/>
    <mergeCell ref="J101:K101"/>
    <mergeCell ref="M101:N101"/>
    <mergeCell ref="P101:Q101"/>
    <mergeCell ref="B91:H91"/>
    <mergeCell ref="J91:K91"/>
    <mergeCell ref="M91:N91"/>
    <mergeCell ref="P91:Q91"/>
    <mergeCell ref="B113:F113"/>
    <mergeCell ref="B109:F109"/>
    <mergeCell ref="B110:F110"/>
    <mergeCell ref="B112:F112"/>
    <mergeCell ref="B97:F97"/>
    <mergeCell ref="B98:F98"/>
    <mergeCell ref="B101:H101"/>
    <mergeCell ref="B99:F99"/>
    <mergeCell ref="B64:H64"/>
    <mergeCell ref="J64:K64"/>
    <mergeCell ref="M64:N64"/>
    <mergeCell ref="P64:Q64"/>
    <mergeCell ref="B74:F74"/>
    <mergeCell ref="B75:F75"/>
    <mergeCell ref="B70:F70"/>
    <mergeCell ref="A71:XFD71"/>
    <mergeCell ref="B72:H72"/>
    <mergeCell ref="J72:K72"/>
    <mergeCell ref="B65:F65"/>
    <mergeCell ref="B66:F66"/>
    <mergeCell ref="B67:F67"/>
    <mergeCell ref="B68:F68"/>
    <mergeCell ref="B76:F76"/>
    <mergeCell ref="M31:N31"/>
    <mergeCell ref="P31:Q31"/>
    <mergeCell ref="B61:F61"/>
    <mergeCell ref="B51:H51"/>
    <mergeCell ref="J51:K51"/>
    <mergeCell ref="M51:N51"/>
    <mergeCell ref="P51:Q51"/>
    <mergeCell ref="B60:F60"/>
    <mergeCell ref="B40:F40"/>
    <mergeCell ref="B41:F41"/>
    <mergeCell ref="B42:F42"/>
    <mergeCell ref="B43:F43"/>
    <mergeCell ref="B44:F44"/>
    <mergeCell ref="B45:F45"/>
    <mergeCell ref="B34:F34"/>
    <mergeCell ref="B35:F35"/>
    <mergeCell ref="B36:F36"/>
    <mergeCell ref="B37:F37"/>
    <mergeCell ref="B38:F38"/>
    <mergeCell ref="B39:F39"/>
    <mergeCell ref="J63:K63"/>
    <mergeCell ref="M63:N63"/>
    <mergeCell ref="P63:Q63"/>
    <mergeCell ref="B87:F87"/>
    <mergeCell ref="B93:F93"/>
    <mergeCell ref="B89:F89"/>
    <mergeCell ref="A90:XFD90"/>
    <mergeCell ref="B88:F88"/>
    <mergeCell ref="B92:H92"/>
    <mergeCell ref="B117:F117"/>
    <mergeCell ref="A30:XFD30"/>
    <mergeCell ref="B49:F49"/>
    <mergeCell ref="A50:XFD50"/>
    <mergeCell ref="B31:H31"/>
    <mergeCell ref="J31:K31"/>
    <mergeCell ref="B105:F105"/>
    <mergeCell ref="B106:F106"/>
    <mergeCell ref="B107:F107"/>
    <mergeCell ref="B108:F108"/>
    <mergeCell ref="B111:F111"/>
    <mergeCell ref="B102:F102"/>
    <mergeCell ref="B103:F103"/>
    <mergeCell ref="B104:F104"/>
    <mergeCell ref="B94:F94"/>
    <mergeCell ref="B95:F95"/>
    <mergeCell ref="B96:F96"/>
    <mergeCell ref="B85:F85"/>
    <mergeCell ref="B86:F86"/>
    <mergeCell ref="B63:H63"/>
    <mergeCell ref="B54:F54"/>
    <mergeCell ref="B55:F55"/>
    <mergeCell ref="B56:F56"/>
    <mergeCell ref="B57:F57"/>
    <mergeCell ref="B58:F58"/>
    <mergeCell ref="B59:F59"/>
    <mergeCell ref="B77:F77"/>
    <mergeCell ref="B78:F78"/>
    <mergeCell ref="B82:F82"/>
    <mergeCell ref="B83:F83"/>
    <mergeCell ref="B84:F84"/>
    <mergeCell ref="B79:F79"/>
    <mergeCell ref="A80:XFD80"/>
    <mergeCell ref="B69:F69"/>
    <mergeCell ref="B73:F73"/>
    <mergeCell ref="M72:N72"/>
    <mergeCell ref="P72:Q72"/>
    <mergeCell ref="J81:K81"/>
    <mergeCell ref="M81:N81"/>
    <mergeCell ref="P81:Q81"/>
    <mergeCell ref="B81:H81"/>
    <mergeCell ref="B46:F46"/>
    <mergeCell ref="B47:F47"/>
    <mergeCell ref="B48:F48"/>
    <mergeCell ref="B52:F52"/>
    <mergeCell ref="B53:F53"/>
    <mergeCell ref="B32:F32"/>
    <mergeCell ref="B33:F33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17:F17"/>
    <mergeCell ref="B18:F18"/>
    <mergeCell ref="B19:F19"/>
    <mergeCell ref="B20:F20"/>
    <mergeCell ref="B16:H16"/>
    <mergeCell ref="M11:N11"/>
    <mergeCell ref="P11:Q11"/>
    <mergeCell ref="S11:S13"/>
    <mergeCell ref="M12:N12"/>
    <mergeCell ref="P12:Q12"/>
    <mergeCell ref="M15:N15"/>
    <mergeCell ref="P15:Q15"/>
    <mergeCell ref="M16:N16"/>
    <mergeCell ref="P16:Q16"/>
    <mergeCell ref="J16:K16"/>
    <mergeCell ref="B7:E7"/>
    <mergeCell ref="F7:K7"/>
    <mergeCell ref="B9:E9"/>
    <mergeCell ref="F9:H9"/>
    <mergeCell ref="B11:F13"/>
    <mergeCell ref="G11:H13"/>
    <mergeCell ref="B15:H15"/>
    <mergeCell ref="J15:K15"/>
    <mergeCell ref="J11:K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75714-5B57-409B-910F-8667BF35CFF3}">
  <dimension ref="A1:XFD300"/>
  <sheetViews>
    <sheetView workbookViewId="0">
      <selection activeCell="C6" sqref="C6:F6"/>
    </sheetView>
  </sheetViews>
  <sheetFormatPr baseColWidth="10" defaultColWidth="0" defaultRowHeight="13.8"/>
  <cols>
    <col min="1" max="1" width="3.109375" style="188" bestFit="1" customWidth="1"/>
    <col min="2" max="2" width="76" style="36" bestFit="1" customWidth="1"/>
    <col min="3" max="3" width="22.88671875" style="239" customWidth="1"/>
    <col min="4" max="4" width="1.88671875" style="189" customWidth="1"/>
    <col min="5" max="5" width="19.44140625" style="240" customWidth="1"/>
    <col min="6" max="6" width="7.44140625" style="240" customWidth="1"/>
    <col min="7" max="7" width="1.88671875" style="191" customWidth="1"/>
    <col min="8" max="8" width="17.5546875" style="240" customWidth="1"/>
    <col min="9" max="9" width="7.44140625" style="240" customWidth="1"/>
    <col min="10" max="10" width="1.88671875" style="191" customWidth="1"/>
    <col min="11" max="11" width="19.109375" style="240" customWidth="1"/>
    <col min="12" max="12" width="7.44140625" style="240" customWidth="1"/>
    <col min="13" max="13" width="1.88671875" style="189" customWidth="1"/>
    <col min="14" max="14" width="58.44140625" style="36" customWidth="1"/>
    <col min="15" max="16383" width="0" style="36" hidden="1"/>
    <col min="16384" max="16384" width="15.44140625" style="189" customWidth="1"/>
  </cols>
  <sheetData>
    <row r="1" spans="1:14" s="189" customFormat="1">
      <c r="A1" s="188"/>
      <c r="C1" s="190"/>
      <c r="E1" s="191"/>
      <c r="F1" s="191"/>
      <c r="G1" s="191"/>
      <c r="H1" s="191"/>
      <c r="I1" s="191"/>
      <c r="J1" s="191"/>
      <c r="K1" s="191"/>
      <c r="L1" s="191"/>
    </row>
    <row r="2" spans="1:14" s="189" customFormat="1">
      <c r="A2" s="188"/>
      <c r="C2" s="190"/>
      <c r="E2" s="191"/>
      <c r="F2" s="191"/>
      <c r="G2" s="191"/>
      <c r="H2" s="191"/>
      <c r="I2" s="191"/>
      <c r="J2" s="191"/>
      <c r="K2" s="191"/>
      <c r="L2" s="191"/>
    </row>
    <row r="3" spans="1:14" s="189" customFormat="1" ht="19.95" customHeight="1">
      <c r="A3" s="188"/>
      <c r="C3" s="190"/>
      <c r="E3" s="191"/>
      <c r="F3" s="191"/>
      <c r="G3" s="191"/>
      <c r="H3" s="191"/>
      <c r="I3" s="444" t="s">
        <v>58</v>
      </c>
      <c r="J3" s="444"/>
      <c r="K3" s="444"/>
      <c r="L3" s="444"/>
      <c r="M3" s="444"/>
      <c r="N3" s="444"/>
    </row>
    <row r="4" spans="1:14" s="189" customFormat="1">
      <c r="A4" s="188"/>
      <c r="C4" s="190"/>
      <c r="E4" s="191"/>
      <c r="F4" s="191"/>
      <c r="G4" s="191"/>
      <c r="H4" s="191"/>
      <c r="I4" s="191"/>
      <c r="J4" s="191"/>
      <c r="K4" s="191"/>
      <c r="L4" s="191"/>
    </row>
    <row r="5" spans="1:14" s="189" customFormat="1" ht="14.4" thickBot="1">
      <c r="A5" s="188"/>
      <c r="C5" s="190"/>
      <c r="E5" s="191"/>
      <c r="F5" s="191"/>
      <c r="G5" s="191"/>
      <c r="H5" s="191"/>
      <c r="I5" s="191"/>
      <c r="J5" s="191"/>
      <c r="K5" s="191"/>
      <c r="L5" s="191"/>
    </row>
    <row r="6" spans="1:14" s="189" customFormat="1" ht="21" customHeight="1" thickBot="1">
      <c r="A6" s="188"/>
      <c r="B6" s="192" t="s">
        <v>154</v>
      </c>
      <c r="C6" s="419"/>
      <c r="D6" s="420"/>
      <c r="E6" s="420"/>
      <c r="F6" s="421"/>
      <c r="G6" s="191"/>
      <c r="H6" s="191"/>
      <c r="I6" s="191"/>
      <c r="J6" s="191"/>
      <c r="K6" s="191"/>
      <c r="L6" s="191"/>
    </row>
    <row r="7" spans="1:14" s="189" customFormat="1" ht="14.4" thickBot="1">
      <c r="A7" s="193"/>
      <c r="B7" s="194"/>
      <c r="C7" s="194"/>
      <c r="E7" s="191"/>
      <c r="F7" s="191"/>
      <c r="G7" s="191"/>
      <c r="H7" s="191"/>
      <c r="I7" s="191"/>
      <c r="J7" s="191"/>
      <c r="K7" s="191"/>
      <c r="L7" s="191"/>
    </row>
    <row r="8" spans="1:14" ht="41.25" customHeight="1" thickBot="1">
      <c r="A8" s="422" t="s">
        <v>155</v>
      </c>
      <c r="B8" s="423"/>
      <c r="C8" s="424"/>
      <c r="E8" s="425" t="s">
        <v>87</v>
      </c>
      <c r="F8" s="426"/>
      <c r="H8" s="427" t="s">
        <v>156</v>
      </c>
      <c r="I8" s="427"/>
      <c r="J8" s="195"/>
      <c r="K8" s="428" t="s">
        <v>157</v>
      </c>
      <c r="L8" s="428"/>
      <c r="N8" s="196" t="s">
        <v>158</v>
      </c>
    </row>
    <row r="9" spans="1:14" s="189" customFormat="1" ht="7.5" customHeight="1" thickBot="1">
      <c r="A9" s="188"/>
      <c r="C9" s="190"/>
      <c r="E9" s="197"/>
      <c r="F9" s="197"/>
      <c r="G9" s="191"/>
      <c r="H9" s="197"/>
      <c r="I9" s="197"/>
      <c r="J9" s="197"/>
      <c r="K9" s="197"/>
      <c r="L9" s="197"/>
    </row>
    <row r="10" spans="1:14" ht="15.75" customHeight="1" thickBot="1">
      <c r="B10" s="437" t="s">
        <v>159</v>
      </c>
      <c r="C10" s="438"/>
      <c r="E10" s="439"/>
      <c r="F10" s="440"/>
      <c r="H10" s="198"/>
      <c r="I10" s="199"/>
      <c r="J10" s="200"/>
      <c r="K10" s="198"/>
      <c r="L10" s="199"/>
      <c r="N10" s="201"/>
    </row>
    <row r="11" spans="1:14">
      <c r="A11" s="202">
        <v>1</v>
      </c>
      <c r="B11" s="41" t="s">
        <v>160</v>
      </c>
      <c r="C11" s="203"/>
      <c r="E11" s="204">
        <v>1</v>
      </c>
      <c r="F11" s="205">
        <f>E11/$E$22</f>
        <v>1</v>
      </c>
      <c r="H11" s="204">
        <v>1</v>
      </c>
      <c r="I11" s="205">
        <f>H11/$E$22</f>
        <v>1</v>
      </c>
      <c r="J11" s="206"/>
      <c r="K11" s="204">
        <v>1</v>
      </c>
      <c r="L11" s="205">
        <f>K11/$E$22</f>
        <v>1</v>
      </c>
      <c r="N11" s="207"/>
    </row>
    <row r="12" spans="1:14">
      <c r="A12" s="202">
        <v>2</v>
      </c>
      <c r="B12" s="41" t="s">
        <v>161</v>
      </c>
      <c r="C12" s="203"/>
      <c r="E12" s="204"/>
      <c r="F12" s="205">
        <f t="shared" ref="F12:F21" si="0">E12/$E$22</f>
        <v>0</v>
      </c>
      <c r="H12" s="204"/>
      <c r="I12" s="205">
        <f t="shared" ref="I12:I21" si="1">H12/$E$22</f>
        <v>0</v>
      </c>
      <c r="J12" s="206"/>
      <c r="K12" s="204"/>
      <c r="L12" s="205">
        <f t="shared" ref="L12:L21" si="2">K12/$E$22</f>
        <v>0</v>
      </c>
      <c r="N12" s="207"/>
    </row>
    <row r="13" spans="1:14">
      <c r="A13" s="202">
        <v>3</v>
      </c>
      <c r="B13" s="41" t="s">
        <v>162</v>
      </c>
      <c r="C13" s="203"/>
      <c r="E13" s="204"/>
      <c r="F13" s="205">
        <f t="shared" si="0"/>
        <v>0</v>
      </c>
      <c r="H13" s="204"/>
      <c r="I13" s="205">
        <f t="shared" si="1"/>
        <v>0</v>
      </c>
      <c r="J13" s="206"/>
      <c r="K13" s="204"/>
      <c r="L13" s="205">
        <f t="shared" si="2"/>
        <v>0</v>
      </c>
      <c r="N13" s="207"/>
    </row>
    <row r="14" spans="1:14">
      <c r="A14" s="202">
        <v>4</v>
      </c>
      <c r="B14" s="41" t="s">
        <v>163</v>
      </c>
      <c r="C14" s="203"/>
      <c r="E14" s="204"/>
      <c r="F14" s="205">
        <f t="shared" si="0"/>
        <v>0</v>
      </c>
      <c r="H14" s="204"/>
      <c r="I14" s="205">
        <f t="shared" si="1"/>
        <v>0</v>
      </c>
      <c r="J14" s="206"/>
      <c r="K14" s="204"/>
      <c r="L14" s="205">
        <f t="shared" si="2"/>
        <v>0</v>
      </c>
      <c r="N14" s="207"/>
    </row>
    <row r="15" spans="1:14">
      <c r="A15" s="202">
        <v>5</v>
      </c>
      <c r="B15" s="41" t="s">
        <v>164</v>
      </c>
      <c r="C15" s="203"/>
      <c r="E15" s="204"/>
      <c r="F15" s="205">
        <f t="shared" si="0"/>
        <v>0</v>
      </c>
      <c r="H15" s="204"/>
      <c r="I15" s="205">
        <f t="shared" si="1"/>
        <v>0</v>
      </c>
      <c r="J15" s="206"/>
      <c r="K15" s="204"/>
      <c r="L15" s="205">
        <f t="shared" si="2"/>
        <v>0</v>
      </c>
      <c r="N15" s="207"/>
    </row>
    <row r="16" spans="1:14">
      <c r="A16" s="202">
        <v>6</v>
      </c>
      <c r="B16" s="41" t="s">
        <v>165</v>
      </c>
      <c r="C16" s="203"/>
      <c r="E16" s="204"/>
      <c r="F16" s="205">
        <f t="shared" si="0"/>
        <v>0</v>
      </c>
      <c r="H16" s="204"/>
      <c r="I16" s="205">
        <f t="shared" si="1"/>
        <v>0</v>
      </c>
      <c r="J16" s="208"/>
      <c r="K16" s="204"/>
      <c r="L16" s="205">
        <f t="shared" si="2"/>
        <v>0</v>
      </c>
      <c r="N16" s="207"/>
    </row>
    <row r="17" spans="1:14" s="36" customFormat="1">
      <c r="A17" s="202">
        <v>7</v>
      </c>
      <c r="B17" s="41" t="s">
        <v>324</v>
      </c>
      <c r="C17" s="203"/>
      <c r="D17" s="189"/>
      <c r="E17" s="204"/>
      <c r="F17" s="205">
        <f t="shared" si="0"/>
        <v>0</v>
      </c>
      <c r="G17" s="191"/>
      <c r="H17" s="204"/>
      <c r="I17" s="205">
        <f t="shared" si="1"/>
        <v>0</v>
      </c>
      <c r="J17" s="206"/>
      <c r="K17" s="204"/>
      <c r="L17" s="205">
        <f t="shared" si="2"/>
        <v>0</v>
      </c>
      <c r="M17" s="189"/>
      <c r="N17" s="207"/>
    </row>
    <row r="18" spans="1:14" s="36" customFormat="1">
      <c r="A18" s="202">
        <v>8</v>
      </c>
      <c r="B18" s="41" t="s">
        <v>166</v>
      </c>
      <c r="C18" s="203"/>
      <c r="D18" s="189"/>
      <c r="E18" s="204"/>
      <c r="F18" s="205">
        <f t="shared" si="0"/>
        <v>0</v>
      </c>
      <c r="G18" s="191"/>
      <c r="H18" s="204"/>
      <c r="I18" s="205">
        <f t="shared" si="1"/>
        <v>0</v>
      </c>
      <c r="J18" s="206"/>
      <c r="K18" s="204"/>
      <c r="L18" s="205">
        <f t="shared" si="2"/>
        <v>0</v>
      </c>
      <c r="M18" s="189"/>
      <c r="N18" s="207"/>
    </row>
    <row r="19" spans="1:14" s="36" customFormat="1">
      <c r="A19" s="202">
        <v>9</v>
      </c>
      <c r="B19" s="41" t="s">
        <v>167</v>
      </c>
      <c r="C19" s="203"/>
      <c r="D19" s="189"/>
      <c r="E19" s="204"/>
      <c r="F19" s="205">
        <f t="shared" si="0"/>
        <v>0</v>
      </c>
      <c r="G19" s="191"/>
      <c r="H19" s="204"/>
      <c r="I19" s="205">
        <f t="shared" si="1"/>
        <v>0</v>
      </c>
      <c r="J19" s="206"/>
      <c r="K19" s="204"/>
      <c r="L19" s="205">
        <f t="shared" si="2"/>
        <v>0</v>
      </c>
      <c r="M19" s="189"/>
      <c r="N19" s="207"/>
    </row>
    <row r="20" spans="1:14" s="36" customFormat="1">
      <c r="A20" s="202">
        <v>10</v>
      </c>
      <c r="B20" s="41" t="s">
        <v>168</v>
      </c>
      <c r="C20" s="203"/>
      <c r="D20" s="189"/>
      <c r="E20" s="204"/>
      <c r="F20" s="205">
        <f t="shared" si="0"/>
        <v>0</v>
      </c>
      <c r="G20" s="191"/>
      <c r="H20" s="204"/>
      <c r="I20" s="205">
        <f t="shared" si="1"/>
        <v>0</v>
      </c>
      <c r="J20" s="206"/>
      <c r="K20" s="204"/>
      <c r="L20" s="205">
        <f t="shared" si="2"/>
        <v>0</v>
      </c>
      <c r="M20" s="189"/>
      <c r="N20" s="207"/>
    </row>
    <row r="21" spans="1:14" s="36" customFormat="1" ht="14.4" thickBot="1">
      <c r="A21" s="202">
        <v>11</v>
      </c>
      <c r="B21" s="41" t="s">
        <v>169</v>
      </c>
      <c r="C21" s="203" t="s">
        <v>170</v>
      </c>
      <c r="D21" s="189"/>
      <c r="E21" s="204"/>
      <c r="F21" s="205">
        <f t="shared" si="0"/>
        <v>0</v>
      </c>
      <c r="G21" s="191"/>
      <c r="H21" s="209"/>
      <c r="I21" s="205">
        <f t="shared" si="1"/>
        <v>0</v>
      </c>
      <c r="J21" s="206"/>
      <c r="K21" s="204"/>
      <c r="L21" s="205">
        <f t="shared" si="2"/>
        <v>0</v>
      </c>
      <c r="M21" s="189"/>
      <c r="N21" s="207"/>
    </row>
    <row r="22" spans="1:14" s="36" customFormat="1" ht="14.4" thickBot="1">
      <c r="A22" s="188"/>
      <c r="B22" s="431" t="s">
        <v>171</v>
      </c>
      <c r="C22" s="432"/>
      <c r="D22" s="189"/>
      <c r="E22" s="183">
        <f>SUM(E11:E21)</f>
        <v>1</v>
      </c>
      <c r="F22" s="184">
        <f>SUM(F11:F21)</f>
        <v>1</v>
      </c>
      <c r="G22" s="210"/>
      <c r="H22" s="183">
        <f>SUM(H11:H21)</f>
        <v>1</v>
      </c>
      <c r="I22" s="184">
        <f>SUM(I11:I21)</f>
        <v>1</v>
      </c>
      <c r="J22" s="211"/>
      <c r="K22" s="183">
        <f>SUM(K11:K21)</f>
        <v>1</v>
      </c>
      <c r="L22" s="184">
        <f>SUM(L11:L21)</f>
        <v>1</v>
      </c>
      <c r="M22" s="189"/>
      <c r="N22" s="212"/>
    </row>
    <row r="23" spans="1:14" s="189" customFormat="1" ht="12" customHeight="1" thickBot="1">
      <c r="A23" s="188"/>
      <c r="B23" s="213"/>
      <c r="C23" s="213"/>
      <c r="E23" s="210"/>
      <c r="F23" s="211"/>
      <c r="G23" s="210"/>
      <c r="H23" s="210"/>
      <c r="I23" s="211"/>
      <c r="J23" s="211"/>
      <c r="K23" s="210"/>
      <c r="L23" s="211"/>
      <c r="N23" s="210"/>
    </row>
    <row r="24" spans="1:14" s="36" customFormat="1" ht="14.4" thickBot="1">
      <c r="A24" s="188"/>
      <c r="B24" s="433" t="s">
        <v>172</v>
      </c>
      <c r="C24" s="434"/>
      <c r="D24" s="189"/>
      <c r="E24" s="429"/>
      <c r="F24" s="430"/>
      <c r="G24" s="191"/>
      <c r="H24" s="429"/>
      <c r="I24" s="430"/>
      <c r="J24" s="200"/>
      <c r="K24" s="429"/>
      <c r="L24" s="430"/>
      <c r="M24" s="189"/>
      <c r="N24" s="201"/>
    </row>
    <row r="25" spans="1:14" s="36" customFormat="1">
      <c r="A25" s="202">
        <v>12</v>
      </c>
      <c r="B25" s="41" t="s">
        <v>160</v>
      </c>
      <c r="C25" s="203"/>
      <c r="D25" s="189"/>
      <c r="E25" s="204">
        <v>1</v>
      </c>
      <c r="F25" s="205">
        <f>E25/$E$35</f>
        <v>1</v>
      </c>
      <c r="G25" s="191"/>
      <c r="H25" s="204">
        <v>1</v>
      </c>
      <c r="I25" s="205">
        <f>H25/$E$35</f>
        <v>1</v>
      </c>
      <c r="J25" s="206"/>
      <c r="K25" s="204">
        <v>1</v>
      </c>
      <c r="L25" s="205">
        <f>K25/$E$35</f>
        <v>1</v>
      </c>
      <c r="M25" s="189"/>
      <c r="N25" s="207"/>
    </row>
    <row r="26" spans="1:14" s="36" customFormat="1">
      <c r="A26" s="202">
        <v>13</v>
      </c>
      <c r="B26" s="41" t="s">
        <v>173</v>
      </c>
      <c r="C26" s="203"/>
      <c r="D26" s="189"/>
      <c r="E26" s="204"/>
      <c r="F26" s="205">
        <f t="shared" ref="F26:F34" si="3">E26/$E$35</f>
        <v>0</v>
      </c>
      <c r="G26" s="191"/>
      <c r="H26" s="204"/>
      <c r="I26" s="205">
        <f t="shared" ref="I26:I34" si="4">H26/$E$35</f>
        <v>0</v>
      </c>
      <c r="J26" s="206"/>
      <c r="K26" s="204"/>
      <c r="L26" s="205">
        <f t="shared" ref="L26:L34" si="5">K26/$E$35</f>
        <v>0</v>
      </c>
      <c r="M26" s="189"/>
      <c r="N26" s="207"/>
    </row>
    <row r="27" spans="1:14" s="36" customFormat="1">
      <c r="A27" s="202">
        <v>14</v>
      </c>
      <c r="B27" s="41" t="s">
        <v>174</v>
      </c>
      <c r="C27" s="203"/>
      <c r="D27" s="189"/>
      <c r="E27" s="204"/>
      <c r="F27" s="205">
        <f t="shared" si="3"/>
        <v>0</v>
      </c>
      <c r="G27" s="191"/>
      <c r="H27" s="204"/>
      <c r="I27" s="205">
        <f t="shared" si="4"/>
        <v>0</v>
      </c>
      <c r="J27" s="206"/>
      <c r="K27" s="204"/>
      <c r="L27" s="205">
        <f t="shared" si="5"/>
        <v>0</v>
      </c>
      <c r="M27" s="189"/>
      <c r="N27" s="207"/>
    </row>
    <row r="28" spans="1:14" s="36" customFormat="1">
      <c r="A28" s="202">
        <v>15</v>
      </c>
      <c r="B28" s="41" t="s">
        <v>175</v>
      </c>
      <c r="C28" s="203"/>
      <c r="D28" s="189"/>
      <c r="E28" s="204"/>
      <c r="F28" s="205">
        <f t="shared" si="3"/>
        <v>0</v>
      </c>
      <c r="G28" s="191"/>
      <c r="H28" s="204"/>
      <c r="I28" s="205">
        <f t="shared" si="4"/>
        <v>0</v>
      </c>
      <c r="J28" s="206"/>
      <c r="K28" s="204"/>
      <c r="L28" s="205">
        <f t="shared" si="5"/>
        <v>0</v>
      </c>
      <c r="M28" s="189"/>
      <c r="N28" s="207"/>
    </row>
    <row r="29" spans="1:14" s="36" customFormat="1">
      <c r="A29" s="202">
        <v>16</v>
      </c>
      <c r="B29" s="41" t="s">
        <v>176</v>
      </c>
      <c r="C29" s="203"/>
      <c r="D29" s="189"/>
      <c r="E29" s="204"/>
      <c r="F29" s="205">
        <f t="shared" si="3"/>
        <v>0</v>
      </c>
      <c r="G29" s="191"/>
      <c r="H29" s="204"/>
      <c r="I29" s="205">
        <f t="shared" si="4"/>
        <v>0</v>
      </c>
      <c r="J29" s="206"/>
      <c r="K29" s="204"/>
      <c r="L29" s="205">
        <f t="shared" si="5"/>
        <v>0</v>
      </c>
      <c r="M29" s="189"/>
      <c r="N29" s="207"/>
    </row>
    <row r="30" spans="1:14" s="36" customFormat="1">
      <c r="A30" s="202">
        <v>17</v>
      </c>
      <c r="B30" s="41" t="s">
        <v>177</v>
      </c>
      <c r="C30" s="203"/>
      <c r="D30" s="189"/>
      <c r="E30" s="204"/>
      <c r="F30" s="205">
        <f t="shared" si="3"/>
        <v>0</v>
      </c>
      <c r="G30" s="191"/>
      <c r="H30" s="204"/>
      <c r="I30" s="205">
        <f t="shared" si="4"/>
        <v>0</v>
      </c>
      <c r="J30" s="206"/>
      <c r="K30" s="204"/>
      <c r="L30" s="205">
        <f t="shared" si="5"/>
        <v>0</v>
      </c>
      <c r="M30" s="189"/>
      <c r="N30" s="207"/>
    </row>
    <row r="31" spans="1:14" s="36" customFormat="1">
      <c r="A31" s="202">
        <v>18</v>
      </c>
      <c r="B31" s="41" t="s">
        <v>178</v>
      </c>
      <c r="C31" s="203"/>
      <c r="D31" s="189"/>
      <c r="E31" s="204"/>
      <c r="F31" s="205">
        <f t="shared" si="3"/>
        <v>0</v>
      </c>
      <c r="G31" s="191"/>
      <c r="H31" s="204"/>
      <c r="I31" s="205">
        <f t="shared" si="4"/>
        <v>0</v>
      </c>
      <c r="J31" s="206"/>
      <c r="K31" s="204"/>
      <c r="L31" s="205">
        <f t="shared" si="5"/>
        <v>0</v>
      </c>
      <c r="M31" s="189"/>
      <c r="N31" s="207"/>
    </row>
    <row r="32" spans="1:14" s="36" customFormat="1">
      <c r="A32" s="202">
        <v>19</v>
      </c>
      <c r="B32" s="41" t="s">
        <v>179</v>
      </c>
      <c r="C32" s="203"/>
      <c r="D32" s="189"/>
      <c r="E32" s="204"/>
      <c r="F32" s="205">
        <f t="shared" si="3"/>
        <v>0</v>
      </c>
      <c r="G32" s="191"/>
      <c r="H32" s="204"/>
      <c r="I32" s="205">
        <f t="shared" si="4"/>
        <v>0</v>
      </c>
      <c r="J32" s="206"/>
      <c r="K32" s="204"/>
      <c r="L32" s="205">
        <f t="shared" si="5"/>
        <v>0</v>
      </c>
      <c r="M32" s="189"/>
      <c r="N32" s="207"/>
    </row>
    <row r="33" spans="1:14" s="36" customFormat="1">
      <c r="A33" s="202">
        <v>20</v>
      </c>
      <c r="B33" s="41" t="s">
        <v>180</v>
      </c>
      <c r="C33" s="203"/>
      <c r="D33" s="189"/>
      <c r="E33" s="204"/>
      <c r="F33" s="205">
        <f t="shared" si="3"/>
        <v>0</v>
      </c>
      <c r="G33" s="191"/>
      <c r="H33" s="204"/>
      <c r="I33" s="205">
        <f t="shared" si="4"/>
        <v>0</v>
      </c>
      <c r="J33" s="206"/>
      <c r="K33" s="204"/>
      <c r="L33" s="205">
        <f t="shared" si="5"/>
        <v>0</v>
      </c>
      <c r="M33" s="189"/>
      <c r="N33" s="207"/>
    </row>
    <row r="34" spans="1:14" s="36" customFormat="1" ht="14.4" thickBot="1">
      <c r="A34" s="202">
        <v>21</v>
      </c>
      <c r="B34" s="41" t="s">
        <v>181</v>
      </c>
      <c r="C34" s="214" t="s">
        <v>170</v>
      </c>
      <c r="D34" s="189"/>
      <c r="E34" s="215"/>
      <c r="F34" s="205">
        <f t="shared" si="3"/>
        <v>0</v>
      </c>
      <c r="G34" s="191"/>
      <c r="H34" s="215"/>
      <c r="I34" s="205">
        <f t="shared" si="4"/>
        <v>0</v>
      </c>
      <c r="J34" s="206"/>
      <c r="K34" s="215"/>
      <c r="L34" s="205">
        <f t="shared" si="5"/>
        <v>0</v>
      </c>
      <c r="M34" s="189"/>
      <c r="N34" s="207"/>
    </row>
    <row r="35" spans="1:14" s="36" customFormat="1" ht="14.4" thickBot="1">
      <c r="A35" s="188"/>
      <c r="B35" s="431" t="s">
        <v>182</v>
      </c>
      <c r="C35" s="432"/>
      <c r="D35" s="189"/>
      <c r="E35" s="183">
        <f>SUM(E25:E34)</f>
        <v>1</v>
      </c>
      <c r="F35" s="184">
        <f>SUM(F25:F34)</f>
        <v>1</v>
      </c>
      <c r="G35" s="210"/>
      <c r="H35" s="183">
        <f>SUM(H25:H34)</f>
        <v>1</v>
      </c>
      <c r="I35" s="184">
        <f>SUM(I25:I34)</f>
        <v>1</v>
      </c>
      <c r="J35" s="211"/>
      <c r="K35" s="183">
        <f>SUM(K25:K34)</f>
        <v>1</v>
      </c>
      <c r="L35" s="184">
        <f>SUM(L25:L34)</f>
        <v>1</v>
      </c>
      <c r="M35" s="189"/>
      <c r="N35" s="212"/>
    </row>
    <row r="36" spans="1:14" s="189" customFormat="1" ht="12" customHeight="1" thickBot="1">
      <c r="A36" s="188"/>
      <c r="B36" s="213"/>
      <c r="C36" s="213"/>
      <c r="E36" s="210"/>
      <c r="F36" s="211"/>
      <c r="G36" s="210"/>
      <c r="H36" s="210"/>
      <c r="I36" s="211"/>
      <c r="J36" s="211"/>
      <c r="K36" s="210"/>
      <c r="L36" s="211"/>
      <c r="N36" s="210"/>
    </row>
    <row r="37" spans="1:14" s="36" customFormat="1" ht="15.75" customHeight="1" thickBot="1">
      <c r="A37" s="188"/>
      <c r="B37" s="433" t="s">
        <v>183</v>
      </c>
      <c r="C37" s="434"/>
      <c r="D37" s="189"/>
      <c r="E37" s="429"/>
      <c r="F37" s="430"/>
      <c r="G37" s="191"/>
      <c r="H37" s="429"/>
      <c r="I37" s="430"/>
      <c r="J37" s="200"/>
      <c r="K37" s="429"/>
      <c r="L37" s="430"/>
      <c r="M37" s="189"/>
      <c r="N37" s="201"/>
    </row>
    <row r="38" spans="1:14" s="36" customFormat="1">
      <c r="A38" s="216">
        <v>22</v>
      </c>
      <c r="B38" s="41" t="s">
        <v>184</v>
      </c>
      <c r="C38" s="203"/>
      <c r="D38" s="189"/>
      <c r="E38" s="204">
        <v>1</v>
      </c>
      <c r="F38" s="217">
        <f>E38/$E$55</f>
        <v>1</v>
      </c>
      <c r="G38" s="191"/>
      <c r="H38" s="204">
        <v>1</v>
      </c>
      <c r="I38" s="217">
        <f>H38/$E$55</f>
        <v>1</v>
      </c>
      <c r="J38" s="206"/>
      <c r="K38" s="204">
        <v>1</v>
      </c>
      <c r="L38" s="217">
        <f t="shared" ref="L38:L54" si="6">K38/$E$55</f>
        <v>1</v>
      </c>
      <c r="M38" s="189"/>
      <c r="N38" s="207"/>
    </row>
    <row r="39" spans="1:14" s="36" customFormat="1">
      <c r="A39" s="216">
        <v>23</v>
      </c>
      <c r="B39" s="41" t="s">
        <v>185</v>
      </c>
      <c r="C39" s="203"/>
      <c r="D39" s="189"/>
      <c r="E39" s="204"/>
      <c r="F39" s="217">
        <f t="shared" ref="F39:F54" si="7">E39/$E$55</f>
        <v>0</v>
      </c>
      <c r="G39" s="191"/>
      <c r="H39" s="204"/>
      <c r="I39" s="217">
        <f t="shared" ref="I39:I54" si="8">H39/$E$55</f>
        <v>0</v>
      </c>
      <c r="J39" s="206"/>
      <c r="K39" s="204"/>
      <c r="L39" s="217">
        <f t="shared" si="6"/>
        <v>0</v>
      </c>
      <c r="M39" s="189"/>
      <c r="N39" s="207"/>
    </row>
    <row r="40" spans="1:14" s="36" customFormat="1">
      <c r="A40" s="216">
        <v>24</v>
      </c>
      <c r="B40" s="41" t="s">
        <v>186</v>
      </c>
      <c r="C40" s="203"/>
      <c r="D40" s="189"/>
      <c r="E40" s="204"/>
      <c r="F40" s="217">
        <f t="shared" si="7"/>
        <v>0</v>
      </c>
      <c r="G40" s="191"/>
      <c r="H40" s="204"/>
      <c r="I40" s="217">
        <f t="shared" si="8"/>
        <v>0</v>
      </c>
      <c r="J40" s="206"/>
      <c r="K40" s="204"/>
      <c r="L40" s="217">
        <f t="shared" si="6"/>
        <v>0</v>
      </c>
      <c r="M40" s="189"/>
      <c r="N40" s="207"/>
    </row>
    <row r="41" spans="1:14" s="36" customFormat="1">
      <c r="A41" s="216">
        <v>25</v>
      </c>
      <c r="B41" s="41" t="s">
        <v>187</v>
      </c>
      <c r="C41" s="203"/>
      <c r="D41" s="189"/>
      <c r="E41" s="204"/>
      <c r="F41" s="217">
        <f t="shared" si="7"/>
        <v>0</v>
      </c>
      <c r="G41" s="191"/>
      <c r="H41" s="204"/>
      <c r="I41" s="217">
        <f t="shared" si="8"/>
        <v>0</v>
      </c>
      <c r="J41" s="206"/>
      <c r="K41" s="204"/>
      <c r="L41" s="217">
        <f t="shared" si="6"/>
        <v>0</v>
      </c>
      <c r="M41" s="189"/>
      <c r="N41" s="207"/>
    </row>
    <row r="42" spans="1:14" s="36" customFormat="1">
      <c r="A42" s="216">
        <v>26</v>
      </c>
      <c r="B42" s="41" t="s">
        <v>188</v>
      </c>
      <c r="C42" s="203"/>
      <c r="D42" s="189"/>
      <c r="E42" s="204"/>
      <c r="F42" s="217">
        <f t="shared" si="7"/>
        <v>0</v>
      </c>
      <c r="G42" s="191"/>
      <c r="H42" s="204"/>
      <c r="I42" s="217">
        <f t="shared" si="8"/>
        <v>0</v>
      </c>
      <c r="J42" s="206"/>
      <c r="K42" s="204"/>
      <c r="L42" s="217">
        <f t="shared" si="6"/>
        <v>0</v>
      </c>
      <c r="M42" s="189"/>
      <c r="N42" s="207"/>
    </row>
    <row r="43" spans="1:14" s="36" customFormat="1">
      <c r="A43" s="216">
        <v>27</v>
      </c>
      <c r="B43" s="41" t="s">
        <v>189</v>
      </c>
      <c r="C43" s="203"/>
      <c r="D43" s="189"/>
      <c r="E43" s="204"/>
      <c r="F43" s="217">
        <f t="shared" si="7"/>
        <v>0</v>
      </c>
      <c r="G43" s="191"/>
      <c r="H43" s="204"/>
      <c r="I43" s="217">
        <f t="shared" si="8"/>
        <v>0</v>
      </c>
      <c r="J43" s="208"/>
      <c r="K43" s="204"/>
      <c r="L43" s="217">
        <f t="shared" si="6"/>
        <v>0</v>
      </c>
      <c r="M43" s="189"/>
      <c r="N43" s="207"/>
    </row>
    <row r="44" spans="1:14" s="36" customFormat="1">
      <c r="A44" s="216">
        <v>28</v>
      </c>
      <c r="B44" s="41" t="s">
        <v>190</v>
      </c>
      <c r="C44" s="203"/>
      <c r="D44" s="189"/>
      <c r="E44" s="204"/>
      <c r="F44" s="217">
        <f t="shared" si="7"/>
        <v>0</v>
      </c>
      <c r="G44" s="191"/>
      <c r="H44" s="204"/>
      <c r="I44" s="217">
        <f t="shared" si="8"/>
        <v>0</v>
      </c>
      <c r="J44" s="206"/>
      <c r="K44" s="204"/>
      <c r="L44" s="217">
        <f t="shared" si="6"/>
        <v>0</v>
      </c>
      <c r="M44" s="189"/>
      <c r="N44" s="207"/>
    </row>
    <row r="45" spans="1:14" s="36" customFormat="1">
      <c r="A45" s="216">
        <v>29</v>
      </c>
      <c r="B45" s="41" t="s">
        <v>191</v>
      </c>
      <c r="C45" s="203"/>
      <c r="D45" s="189"/>
      <c r="E45" s="204"/>
      <c r="F45" s="217">
        <f t="shared" si="7"/>
        <v>0</v>
      </c>
      <c r="G45" s="191"/>
      <c r="H45" s="204"/>
      <c r="I45" s="217">
        <f t="shared" si="8"/>
        <v>0</v>
      </c>
      <c r="J45" s="206"/>
      <c r="K45" s="204"/>
      <c r="L45" s="217">
        <f t="shared" si="6"/>
        <v>0</v>
      </c>
      <c r="M45" s="189"/>
      <c r="N45" s="207"/>
    </row>
    <row r="46" spans="1:14" s="36" customFormat="1">
      <c r="A46" s="216">
        <v>30</v>
      </c>
      <c r="B46" s="41" t="s">
        <v>192</v>
      </c>
      <c r="C46" s="203"/>
      <c r="D46" s="189"/>
      <c r="E46" s="204"/>
      <c r="F46" s="217">
        <f t="shared" si="7"/>
        <v>0</v>
      </c>
      <c r="G46" s="191"/>
      <c r="H46" s="204"/>
      <c r="I46" s="217">
        <f t="shared" si="8"/>
        <v>0</v>
      </c>
      <c r="J46" s="206"/>
      <c r="K46" s="204"/>
      <c r="L46" s="217">
        <f t="shared" si="6"/>
        <v>0</v>
      </c>
      <c r="M46" s="189"/>
      <c r="N46" s="207"/>
    </row>
    <row r="47" spans="1:14" s="36" customFormat="1">
      <c r="A47" s="216">
        <v>31</v>
      </c>
      <c r="B47" s="41" t="s">
        <v>193</v>
      </c>
      <c r="C47" s="203"/>
      <c r="D47" s="189"/>
      <c r="E47" s="204"/>
      <c r="F47" s="217">
        <f t="shared" si="7"/>
        <v>0</v>
      </c>
      <c r="G47" s="191"/>
      <c r="H47" s="204"/>
      <c r="I47" s="217">
        <f t="shared" si="8"/>
        <v>0</v>
      </c>
      <c r="J47" s="206"/>
      <c r="K47" s="204"/>
      <c r="L47" s="217">
        <f t="shared" si="6"/>
        <v>0</v>
      </c>
      <c r="M47" s="189"/>
      <c r="N47" s="207"/>
    </row>
    <row r="48" spans="1:14" s="36" customFormat="1">
      <c r="A48" s="216">
        <v>32</v>
      </c>
      <c r="B48" s="41" t="s">
        <v>194</v>
      </c>
      <c r="C48" s="203"/>
      <c r="D48" s="189"/>
      <c r="E48" s="204"/>
      <c r="F48" s="217">
        <f t="shared" si="7"/>
        <v>0</v>
      </c>
      <c r="G48" s="191"/>
      <c r="H48" s="204"/>
      <c r="I48" s="217">
        <f t="shared" si="8"/>
        <v>0</v>
      </c>
      <c r="J48" s="206"/>
      <c r="K48" s="204"/>
      <c r="L48" s="217">
        <f t="shared" si="6"/>
        <v>0</v>
      </c>
      <c r="M48" s="189"/>
      <c r="N48" s="207"/>
    </row>
    <row r="49" spans="1:14" s="36" customFormat="1">
      <c r="A49" s="216">
        <v>33</v>
      </c>
      <c r="B49" s="218" t="s">
        <v>195</v>
      </c>
      <c r="C49" s="203"/>
      <c r="D49" s="189"/>
      <c r="E49" s="204"/>
      <c r="F49" s="217">
        <f t="shared" si="7"/>
        <v>0</v>
      </c>
      <c r="G49" s="191"/>
      <c r="H49" s="204"/>
      <c r="I49" s="217">
        <f t="shared" si="8"/>
        <v>0</v>
      </c>
      <c r="J49" s="206"/>
      <c r="K49" s="204"/>
      <c r="L49" s="217">
        <f t="shared" si="6"/>
        <v>0</v>
      </c>
      <c r="M49" s="189"/>
      <c r="N49" s="207"/>
    </row>
    <row r="50" spans="1:14" s="36" customFormat="1">
      <c r="A50" s="216">
        <v>34</v>
      </c>
      <c r="B50" s="41" t="s">
        <v>196</v>
      </c>
      <c r="C50" s="203"/>
      <c r="D50" s="189"/>
      <c r="E50" s="204"/>
      <c r="F50" s="217">
        <f t="shared" si="7"/>
        <v>0</v>
      </c>
      <c r="G50" s="191"/>
      <c r="H50" s="204"/>
      <c r="I50" s="217">
        <f t="shared" si="8"/>
        <v>0</v>
      </c>
      <c r="J50" s="206"/>
      <c r="K50" s="204"/>
      <c r="L50" s="217">
        <f t="shared" si="6"/>
        <v>0</v>
      </c>
      <c r="M50" s="189"/>
      <c r="N50" s="207"/>
    </row>
    <row r="51" spans="1:14" s="36" customFormat="1">
      <c r="A51" s="216">
        <v>35</v>
      </c>
      <c r="B51" s="41" t="s">
        <v>197</v>
      </c>
      <c r="C51" s="203"/>
      <c r="D51" s="189"/>
      <c r="E51" s="204"/>
      <c r="F51" s="217">
        <f t="shared" si="7"/>
        <v>0</v>
      </c>
      <c r="G51" s="191"/>
      <c r="H51" s="204"/>
      <c r="I51" s="217">
        <f t="shared" si="8"/>
        <v>0</v>
      </c>
      <c r="J51" s="206"/>
      <c r="K51" s="204"/>
      <c r="L51" s="217">
        <f t="shared" si="6"/>
        <v>0</v>
      </c>
      <c r="M51" s="189"/>
      <c r="N51" s="207"/>
    </row>
    <row r="52" spans="1:14" s="36" customFormat="1">
      <c r="A52" s="216">
        <v>36</v>
      </c>
      <c r="B52" s="41" t="s">
        <v>198</v>
      </c>
      <c r="C52" s="203"/>
      <c r="D52" s="189"/>
      <c r="E52" s="204"/>
      <c r="F52" s="217">
        <f t="shared" si="7"/>
        <v>0</v>
      </c>
      <c r="G52" s="191"/>
      <c r="H52" s="204"/>
      <c r="I52" s="217">
        <f t="shared" si="8"/>
        <v>0</v>
      </c>
      <c r="J52" s="206"/>
      <c r="K52" s="204"/>
      <c r="L52" s="217">
        <f t="shared" si="6"/>
        <v>0</v>
      </c>
      <c r="M52" s="189"/>
      <c r="N52" s="207"/>
    </row>
    <row r="53" spans="1:14" s="36" customFormat="1">
      <c r="A53" s="216">
        <v>37</v>
      </c>
      <c r="B53" s="41" t="s">
        <v>199</v>
      </c>
      <c r="C53" s="203"/>
      <c r="D53" s="189"/>
      <c r="E53" s="204"/>
      <c r="F53" s="217">
        <f t="shared" si="7"/>
        <v>0</v>
      </c>
      <c r="G53" s="191"/>
      <c r="H53" s="204"/>
      <c r="I53" s="217">
        <f t="shared" si="8"/>
        <v>0</v>
      </c>
      <c r="J53" s="206"/>
      <c r="K53" s="204"/>
      <c r="L53" s="217">
        <f t="shared" si="6"/>
        <v>0</v>
      </c>
      <c r="M53" s="189"/>
      <c r="N53" s="207"/>
    </row>
    <row r="54" spans="1:14" s="36" customFormat="1" ht="14.4" thickBot="1">
      <c r="A54" s="216">
        <v>38</v>
      </c>
      <c r="B54" s="219" t="s">
        <v>200</v>
      </c>
      <c r="C54" s="220" t="s">
        <v>170</v>
      </c>
      <c r="D54" s="189"/>
      <c r="E54" s="221"/>
      <c r="F54" s="217">
        <f t="shared" si="7"/>
        <v>0</v>
      </c>
      <c r="G54" s="191"/>
      <c r="H54" s="221"/>
      <c r="I54" s="217">
        <f t="shared" si="8"/>
        <v>0</v>
      </c>
      <c r="J54" s="206"/>
      <c r="K54" s="221"/>
      <c r="L54" s="217">
        <f t="shared" si="6"/>
        <v>0</v>
      </c>
      <c r="M54" s="189"/>
      <c r="N54" s="207"/>
    </row>
    <row r="55" spans="1:14" s="36" customFormat="1" ht="14.4" thickBot="1">
      <c r="A55" s="188"/>
      <c r="B55" s="447" t="s">
        <v>201</v>
      </c>
      <c r="C55" s="448"/>
      <c r="D55" s="189"/>
      <c r="E55" s="183">
        <f>SUM(E38:E54)</f>
        <v>1</v>
      </c>
      <c r="F55" s="184">
        <f>SUM(F38:F54)</f>
        <v>1</v>
      </c>
      <c r="G55" s="210"/>
      <c r="H55" s="183">
        <f>SUM(H38:H54)</f>
        <v>1</v>
      </c>
      <c r="I55" s="184">
        <f>SUM(I38:I54)</f>
        <v>1</v>
      </c>
      <c r="J55" s="211"/>
      <c r="K55" s="183">
        <f>SUM(K38:K54)</f>
        <v>1</v>
      </c>
      <c r="L55" s="184">
        <f>SUM(L38:L54)</f>
        <v>1</v>
      </c>
      <c r="M55" s="189"/>
      <c r="N55" s="212"/>
    </row>
    <row r="56" spans="1:14" s="189" customFormat="1" ht="12" customHeight="1" thickBot="1">
      <c r="A56" s="188"/>
      <c r="B56" s="213"/>
      <c r="C56" s="213"/>
      <c r="E56" s="210"/>
      <c r="F56" s="206"/>
      <c r="G56" s="210"/>
      <c r="H56" s="210"/>
      <c r="I56" s="206"/>
      <c r="J56" s="206"/>
      <c r="K56" s="210"/>
      <c r="L56" s="206"/>
    </row>
    <row r="57" spans="1:14" s="36" customFormat="1" ht="14.4" thickBot="1">
      <c r="A57" s="188"/>
      <c r="B57" s="435" t="s">
        <v>202</v>
      </c>
      <c r="C57" s="436"/>
      <c r="D57" s="189"/>
      <c r="E57" s="429"/>
      <c r="F57" s="430"/>
      <c r="G57" s="191"/>
      <c r="H57" s="429"/>
      <c r="I57" s="430"/>
      <c r="J57" s="200"/>
      <c r="K57" s="429"/>
      <c r="L57" s="430"/>
      <c r="M57" s="189"/>
      <c r="N57" s="201"/>
    </row>
    <row r="58" spans="1:14" s="36" customFormat="1">
      <c r="A58" s="216">
        <v>39</v>
      </c>
      <c r="B58" s="222" t="s">
        <v>203</v>
      </c>
      <c r="C58" s="203"/>
      <c r="D58" s="189"/>
      <c r="E58" s="223">
        <v>1</v>
      </c>
      <c r="F58" s="217">
        <f>E58/$E$70</f>
        <v>1</v>
      </c>
      <c r="G58" s="191"/>
      <c r="H58" s="223">
        <v>1</v>
      </c>
      <c r="I58" s="217">
        <f>H58/$E$70</f>
        <v>1</v>
      </c>
      <c r="J58" s="206"/>
      <c r="K58" s="223">
        <v>1</v>
      </c>
      <c r="L58" s="217">
        <f t="shared" ref="L58:L69" si="9">K58/$E$70</f>
        <v>1</v>
      </c>
      <c r="M58" s="189"/>
      <c r="N58" s="207"/>
    </row>
    <row r="59" spans="1:14" s="36" customFormat="1">
      <c r="A59" s="216">
        <v>40</v>
      </c>
      <c r="B59" s="222" t="s">
        <v>160</v>
      </c>
      <c r="C59" s="203"/>
      <c r="D59" s="189"/>
      <c r="E59" s="204"/>
      <c r="F59" s="217">
        <f t="shared" ref="F59:F69" si="10">E59/$E$70</f>
        <v>0</v>
      </c>
      <c r="G59" s="191"/>
      <c r="H59" s="204"/>
      <c r="I59" s="217">
        <f t="shared" ref="I59:I69" si="11">H59/$E$70</f>
        <v>0</v>
      </c>
      <c r="J59" s="206"/>
      <c r="K59" s="204"/>
      <c r="L59" s="217">
        <f t="shared" si="9"/>
        <v>0</v>
      </c>
      <c r="M59" s="189"/>
      <c r="N59" s="207"/>
    </row>
    <row r="60" spans="1:14" s="36" customFormat="1">
      <c r="A60" s="216">
        <v>41</v>
      </c>
      <c r="B60" s="222" t="s">
        <v>204</v>
      </c>
      <c r="C60" s="203"/>
      <c r="D60" s="189"/>
      <c r="E60" s="204"/>
      <c r="F60" s="217">
        <f t="shared" si="10"/>
        <v>0</v>
      </c>
      <c r="G60" s="191"/>
      <c r="H60" s="204"/>
      <c r="I60" s="217">
        <f t="shared" si="11"/>
        <v>0</v>
      </c>
      <c r="J60" s="206"/>
      <c r="K60" s="204"/>
      <c r="L60" s="217">
        <f t="shared" si="9"/>
        <v>0</v>
      </c>
      <c r="M60" s="189"/>
      <c r="N60" s="207"/>
    </row>
    <row r="61" spans="1:14" s="36" customFormat="1">
      <c r="A61" s="216">
        <v>42</v>
      </c>
      <c r="B61" s="222" t="s">
        <v>205</v>
      </c>
      <c r="C61" s="203"/>
      <c r="D61" s="189"/>
      <c r="E61" s="204"/>
      <c r="F61" s="217">
        <f t="shared" si="10"/>
        <v>0</v>
      </c>
      <c r="G61" s="191"/>
      <c r="H61" s="204"/>
      <c r="I61" s="217">
        <f t="shared" si="11"/>
        <v>0</v>
      </c>
      <c r="J61" s="206"/>
      <c r="K61" s="204"/>
      <c r="L61" s="217">
        <f t="shared" si="9"/>
        <v>0</v>
      </c>
      <c r="M61" s="189"/>
      <c r="N61" s="207"/>
    </row>
    <row r="62" spans="1:14" s="36" customFormat="1">
      <c r="A62" s="216">
        <v>43</v>
      </c>
      <c r="B62" s="222" t="s">
        <v>206</v>
      </c>
      <c r="C62" s="203"/>
      <c r="D62" s="189"/>
      <c r="E62" s="204"/>
      <c r="F62" s="217">
        <f t="shared" si="10"/>
        <v>0</v>
      </c>
      <c r="G62" s="191"/>
      <c r="H62" s="204"/>
      <c r="I62" s="217">
        <f t="shared" si="11"/>
        <v>0</v>
      </c>
      <c r="J62" s="206"/>
      <c r="K62" s="204"/>
      <c r="L62" s="217">
        <f t="shared" si="9"/>
        <v>0</v>
      </c>
      <c r="M62" s="189"/>
      <c r="N62" s="207"/>
    </row>
    <row r="63" spans="1:14" s="36" customFormat="1">
      <c r="A63" s="216">
        <v>44</v>
      </c>
      <c r="B63" s="222" t="s">
        <v>207</v>
      </c>
      <c r="C63" s="203"/>
      <c r="D63" s="189"/>
      <c r="E63" s="204"/>
      <c r="F63" s="217">
        <f t="shared" si="10"/>
        <v>0</v>
      </c>
      <c r="G63" s="191"/>
      <c r="H63" s="204"/>
      <c r="I63" s="217">
        <f t="shared" si="11"/>
        <v>0</v>
      </c>
      <c r="J63" s="206"/>
      <c r="K63" s="204"/>
      <c r="L63" s="217">
        <f t="shared" si="9"/>
        <v>0</v>
      </c>
      <c r="M63" s="189"/>
      <c r="N63" s="207"/>
    </row>
    <row r="64" spans="1:14" s="36" customFormat="1">
      <c r="A64" s="216">
        <v>45</v>
      </c>
      <c r="B64" s="222" t="s">
        <v>208</v>
      </c>
      <c r="C64" s="203"/>
      <c r="D64" s="189"/>
      <c r="E64" s="204"/>
      <c r="F64" s="217">
        <f t="shared" si="10"/>
        <v>0</v>
      </c>
      <c r="G64" s="191"/>
      <c r="H64" s="204"/>
      <c r="I64" s="217">
        <f t="shared" si="11"/>
        <v>0</v>
      </c>
      <c r="J64" s="206"/>
      <c r="K64" s="204"/>
      <c r="L64" s="217">
        <f t="shared" si="9"/>
        <v>0</v>
      </c>
      <c r="M64" s="189"/>
      <c r="N64" s="207"/>
    </row>
    <row r="65" spans="1:14 16384:16384">
      <c r="A65" s="216">
        <v>46</v>
      </c>
      <c r="B65" s="222" t="s">
        <v>209</v>
      </c>
      <c r="C65" s="203"/>
      <c r="E65" s="204"/>
      <c r="F65" s="217">
        <f t="shared" si="10"/>
        <v>0</v>
      </c>
      <c r="H65" s="204"/>
      <c r="I65" s="217">
        <f t="shared" si="11"/>
        <v>0</v>
      </c>
      <c r="J65" s="206"/>
      <c r="K65" s="204"/>
      <c r="L65" s="217">
        <f t="shared" si="9"/>
        <v>0</v>
      </c>
      <c r="N65" s="207"/>
    </row>
    <row r="66" spans="1:14 16384:16384">
      <c r="A66" s="216">
        <v>47</v>
      </c>
      <c r="B66" s="222" t="s">
        <v>210</v>
      </c>
      <c r="C66" s="203"/>
      <c r="E66" s="204"/>
      <c r="F66" s="217">
        <f t="shared" si="10"/>
        <v>0</v>
      </c>
      <c r="H66" s="204"/>
      <c r="I66" s="217">
        <f t="shared" si="11"/>
        <v>0</v>
      </c>
      <c r="J66" s="206"/>
      <c r="K66" s="204"/>
      <c r="L66" s="217">
        <f t="shared" si="9"/>
        <v>0</v>
      </c>
      <c r="N66" s="207"/>
    </row>
    <row r="67" spans="1:14 16384:16384">
      <c r="A67" s="216">
        <v>48</v>
      </c>
      <c r="B67" s="41" t="s">
        <v>211</v>
      </c>
      <c r="C67" s="203"/>
      <c r="E67" s="204"/>
      <c r="F67" s="217">
        <f t="shared" si="10"/>
        <v>0</v>
      </c>
      <c r="H67" s="204"/>
      <c r="I67" s="217">
        <f t="shared" si="11"/>
        <v>0</v>
      </c>
      <c r="J67" s="208"/>
      <c r="K67" s="204"/>
      <c r="L67" s="217">
        <f t="shared" si="9"/>
        <v>0</v>
      </c>
      <c r="N67" s="207"/>
    </row>
    <row r="68" spans="1:14 16384:16384">
      <c r="A68" s="216">
        <v>49</v>
      </c>
      <c r="B68" s="222" t="s">
        <v>212</v>
      </c>
      <c r="C68" s="203"/>
      <c r="E68" s="204"/>
      <c r="F68" s="217">
        <f t="shared" si="10"/>
        <v>0</v>
      </c>
      <c r="H68" s="204"/>
      <c r="I68" s="217">
        <f t="shared" si="11"/>
        <v>0</v>
      </c>
      <c r="J68" s="206"/>
      <c r="K68" s="204"/>
      <c r="L68" s="217">
        <f t="shared" si="9"/>
        <v>0</v>
      </c>
      <c r="N68" s="207"/>
    </row>
    <row r="69" spans="1:14 16384:16384" ht="14.4" thickBot="1">
      <c r="A69" s="216">
        <v>50</v>
      </c>
      <c r="B69" s="224" t="s">
        <v>213</v>
      </c>
      <c r="C69" s="225" t="s">
        <v>170</v>
      </c>
      <c r="E69" s="221"/>
      <c r="F69" s="217">
        <f t="shared" si="10"/>
        <v>0</v>
      </c>
      <c r="H69" s="226"/>
      <c r="I69" s="217">
        <f t="shared" si="11"/>
        <v>0</v>
      </c>
      <c r="J69" s="206"/>
      <c r="K69" s="226"/>
      <c r="L69" s="217">
        <f t="shared" si="9"/>
        <v>0</v>
      </c>
      <c r="N69" s="207"/>
    </row>
    <row r="70" spans="1:14 16384:16384" ht="14.4" thickBot="1">
      <c r="B70" s="445" t="s">
        <v>214</v>
      </c>
      <c r="C70" s="446"/>
      <c r="E70" s="183">
        <f>SUM(E58:E69)</f>
        <v>1</v>
      </c>
      <c r="F70" s="184">
        <f>SUM(F58:F69)</f>
        <v>1</v>
      </c>
      <c r="G70" s="210"/>
      <c r="H70" s="183">
        <f>SUM(H58:H69)</f>
        <v>1</v>
      </c>
      <c r="I70" s="184">
        <f>SUM(I58:I69)</f>
        <v>1</v>
      </c>
      <c r="J70" s="211"/>
      <c r="K70" s="183">
        <f>SUM(K58:K69)</f>
        <v>1</v>
      </c>
      <c r="L70" s="184">
        <f>SUM(L58:L69)</f>
        <v>1</v>
      </c>
      <c r="N70" s="212"/>
    </row>
    <row r="71" spans="1:14 16384:16384" s="189" customFormat="1" ht="12" customHeight="1" thickBot="1">
      <c r="A71" s="188"/>
      <c r="C71" s="190"/>
      <c r="E71" s="191"/>
      <c r="F71" s="191"/>
      <c r="G71" s="191"/>
      <c r="H71" s="191"/>
      <c r="I71" s="191"/>
      <c r="J71" s="191"/>
      <c r="K71" s="191"/>
      <c r="L71" s="191"/>
    </row>
    <row r="72" spans="1:14 16384:16384" ht="14.4" thickBot="1">
      <c r="B72" s="435" t="s">
        <v>215</v>
      </c>
      <c r="C72" s="436"/>
      <c r="E72" s="429"/>
      <c r="F72" s="430"/>
      <c r="H72" s="429"/>
      <c r="I72" s="430"/>
      <c r="J72" s="200"/>
      <c r="K72" s="429"/>
      <c r="L72" s="430"/>
      <c r="N72" s="201"/>
    </row>
    <row r="73" spans="1:14 16384:16384">
      <c r="A73" s="227">
        <v>51</v>
      </c>
      <c r="B73" s="228" t="s">
        <v>216</v>
      </c>
      <c r="C73" s="203" t="s">
        <v>170</v>
      </c>
      <c r="E73" s="204">
        <v>1</v>
      </c>
      <c r="F73" s="229">
        <f>E73/$E$78</f>
        <v>1</v>
      </c>
      <c r="H73" s="204">
        <v>1</v>
      </c>
      <c r="I73" s="229">
        <f t="shared" ref="I73:I77" si="12">H73/$E$78</f>
        <v>1</v>
      </c>
      <c r="J73" s="206"/>
      <c r="K73" s="204">
        <v>1</v>
      </c>
      <c r="L73" s="229">
        <f t="shared" ref="L73:L77" si="13">K73/$E$78</f>
        <v>1</v>
      </c>
      <c r="N73" s="207"/>
    </row>
    <row r="74" spans="1:14 16384:16384">
      <c r="A74" s="227">
        <v>52</v>
      </c>
      <c r="B74" s="228"/>
      <c r="C74" s="203" t="s">
        <v>170</v>
      </c>
      <c r="E74" s="204"/>
      <c r="F74" s="205">
        <f t="shared" ref="F74:F77" si="14">E74/$E$78</f>
        <v>0</v>
      </c>
      <c r="H74" s="204"/>
      <c r="I74" s="205">
        <f t="shared" si="12"/>
        <v>0</v>
      </c>
      <c r="J74" s="206"/>
      <c r="K74" s="204"/>
      <c r="L74" s="205">
        <f t="shared" si="13"/>
        <v>0</v>
      </c>
      <c r="N74" s="207"/>
    </row>
    <row r="75" spans="1:14 16384:16384">
      <c r="A75" s="227">
        <v>53</v>
      </c>
      <c r="B75" s="228"/>
      <c r="C75" s="203" t="s">
        <v>170</v>
      </c>
      <c r="E75" s="204"/>
      <c r="F75" s="205">
        <f t="shared" si="14"/>
        <v>0</v>
      </c>
      <c r="H75" s="204"/>
      <c r="I75" s="205">
        <f t="shared" si="12"/>
        <v>0</v>
      </c>
      <c r="J75" s="206"/>
      <c r="K75" s="204"/>
      <c r="L75" s="205">
        <f t="shared" si="13"/>
        <v>0</v>
      </c>
      <c r="N75" s="207"/>
    </row>
    <row r="76" spans="1:14 16384:16384">
      <c r="A76" s="227">
        <v>54</v>
      </c>
      <c r="B76" s="228"/>
      <c r="C76" s="203" t="s">
        <v>170</v>
      </c>
      <c r="E76" s="204"/>
      <c r="F76" s="205">
        <f t="shared" si="14"/>
        <v>0</v>
      </c>
      <c r="H76" s="204"/>
      <c r="I76" s="205">
        <f t="shared" si="12"/>
        <v>0</v>
      </c>
      <c r="J76" s="206"/>
      <c r="K76" s="204"/>
      <c r="L76" s="205">
        <f t="shared" si="13"/>
        <v>0</v>
      </c>
      <c r="N76" s="207"/>
    </row>
    <row r="77" spans="1:14 16384:16384">
      <c r="A77" s="227">
        <v>55</v>
      </c>
      <c r="B77" s="228"/>
      <c r="C77" s="203" t="s">
        <v>170</v>
      </c>
      <c r="E77" s="204"/>
      <c r="F77" s="205">
        <f t="shared" si="14"/>
        <v>0</v>
      </c>
      <c r="H77" s="204"/>
      <c r="I77" s="205">
        <f t="shared" si="12"/>
        <v>0</v>
      </c>
      <c r="J77" s="206"/>
      <c r="K77" s="204"/>
      <c r="L77" s="205">
        <f t="shared" si="13"/>
        <v>0</v>
      </c>
      <c r="N77" s="207"/>
    </row>
    <row r="78" spans="1:14 16384:16384" ht="14.4" thickBot="1">
      <c r="B78" s="447" t="s">
        <v>217</v>
      </c>
      <c r="C78" s="448"/>
      <c r="E78" s="230">
        <f>SUM(E73:E77)</f>
        <v>1</v>
      </c>
      <c r="F78" s="231">
        <f>SUM(F73:F77)</f>
        <v>1</v>
      </c>
      <c r="G78" s="210"/>
      <c r="H78" s="230">
        <f>SUM(H73:H77)</f>
        <v>1</v>
      </c>
      <c r="I78" s="231">
        <f>SUM(I73:I77)</f>
        <v>1</v>
      </c>
      <c r="J78" s="206"/>
      <c r="K78" s="230">
        <f>SUM(K73:K77)</f>
        <v>1</v>
      </c>
      <c r="L78" s="231">
        <f>SUM(L73:L77)</f>
        <v>1</v>
      </c>
      <c r="N78" s="232"/>
    </row>
    <row r="79" spans="1:14 16384:16384" s="189" customFormat="1" ht="12" customHeight="1" thickBot="1">
      <c r="A79" s="188"/>
      <c r="C79" s="190"/>
      <c r="E79" s="191"/>
      <c r="F79" s="191"/>
      <c r="G79" s="191"/>
      <c r="H79" s="191"/>
      <c r="I79" s="191"/>
      <c r="J79" s="191"/>
      <c r="K79" s="191"/>
      <c r="L79" s="191"/>
    </row>
    <row r="80" spans="1:14 16384:16384" s="237" customFormat="1" ht="32.25" customHeight="1" thickBot="1">
      <c r="A80" s="233"/>
      <c r="B80" s="441" t="s">
        <v>218</v>
      </c>
      <c r="C80" s="442"/>
      <c r="D80" s="234"/>
      <c r="E80" s="186">
        <f>SUM(E22,E35,E55,E70,E78)</f>
        <v>5</v>
      </c>
      <c r="F80" s="187">
        <f>SUM(F22,F35,F55,F70,F78)/5</f>
        <v>1</v>
      </c>
      <c r="G80" s="235"/>
      <c r="H80" s="186">
        <f>SUM(H22,H35,H55,H70,H78)</f>
        <v>5</v>
      </c>
      <c r="I80" s="187">
        <f>SUM(I22,I35,I55,I70,I78)/5</f>
        <v>1</v>
      </c>
      <c r="J80" s="236"/>
      <c r="K80" s="186">
        <f>SUM(K22,K35,K55,K70,K78)</f>
        <v>5</v>
      </c>
      <c r="L80" s="187">
        <f>SUM(L22,L35,L55,L70,L78)/5</f>
        <v>1</v>
      </c>
      <c r="M80" s="234"/>
      <c r="XFD80" s="234"/>
    </row>
    <row r="81" spans="1:12" s="189" customFormat="1">
      <c r="A81" s="188"/>
      <c r="C81" s="190"/>
      <c r="E81" s="191"/>
      <c r="F81" s="191"/>
      <c r="G81" s="191"/>
      <c r="H81" s="191"/>
      <c r="I81" s="191"/>
      <c r="J81" s="191"/>
      <c r="K81" s="191"/>
      <c r="L81" s="191"/>
    </row>
    <row r="82" spans="1:12" s="189" customFormat="1" ht="32.25" customHeight="1">
      <c r="A82" s="443"/>
      <c r="B82" s="443"/>
      <c r="C82" s="443"/>
      <c r="D82" s="443"/>
      <c r="E82" s="443"/>
      <c r="F82" s="443"/>
      <c r="G82" s="443"/>
      <c r="H82" s="443"/>
      <c r="I82" s="443"/>
      <c r="J82" s="443"/>
      <c r="K82" s="443"/>
    </row>
    <row r="83" spans="1:12" s="189" customFormat="1">
      <c r="A83" s="188"/>
      <c r="B83" s="238"/>
      <c r="C83" s="238"/>
      <c r="D83" s="238"/>
      <c r="E83" s="238"/>
      <c r="F83" s="238"/>
      <c r="G83" s="238"/>
      <c r="H83" s="238"/>
      <c r="I83" s="238"/>
      <c r="J83" s="238"/>
      <c r="K83" s="238"/>
      <c r="L83" s="238"/>
    </row>
    <row r="84" spans="1:12" s="189" customFormat="1">
      <c r="A84" s="188"/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</row>
    <row r="85" spans="1:12" s="189" customFormat="1">
      <c r="A85" s="188"/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</row>
    <row r="86" spans="1:12" s="189" customFormat="1">
      <c r="A86" s="188"/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</row>
    <row r="87" spans="1:12" s="189" customFormat="1">
      <c r="A87" s="188"/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</row>
    <row r="88" spans="1:12" s="189" customFormat="1">
      <c r="A88" s="188"/>
      <c r="C88" s="190"/>
      <c r="E88" s="191"/>
      <c r="F88" s="191"/>
      <c r="G88" s="191"/>
      <c r="H88" s="191"/>
      <c r="I88" s="191"/>
      <c r="J88" s="191"/>
      <c r="K88" s="191"/>
      <c r="L88" s="191"/>
    </row>
    <row r="89" spans="1:12" s="189" customFormat="1">
      <c r="A89" s="188"/>
      <c r="C89" s="190"/>
      <c r="E89" s="191"/>
      <c r="F89" s="191"/>
      <c r="G89" s="191"/>
      <c r="H89" s="191"/>
      <c r="I89" s="191"/>
      <c r="J89" s="191"/>
      <c r="K89" s="191"/>
      <c r="L89" s="191"/>
    </row>
    <row r="90" spans="1:12" s="189" customFormat="1">
      <c r="A90" s="188"/>
      <c r="C90" s="190"/>
      <c r="E90" s="191"/>
      <c r="F90" s="191"/>
      <c r="G90" s="191"/>
      <c r="H90" s="191"/>
      <c r="I90" s="191"/>
      <c r="J90" s="191"/>
      <c r="K90" s="191"/>
      <c r="L90" s="191"/>
    </row>
    <row r="91" spans="1:12" s="189" customFormat="1">
      <c r="A91" s="188"/>
      <c r="C91" s="190"/>
      <c r="E91" s="191"/>
      <c r="F91" s="191"/>
      <c r="G91" s="191"/>
      <c r="H91" s="191"/>
      <c r="I91" s="191"/>
      <c r="J91" s="191"/>
      <c r="K91" s="191"/>
      <c r="L91" s="191"/>
    </row>
    <row r="92" spans="1:12" s="189" customFormat="1">
      <c r="A92" s="188"/>
      <c r="C92" s="190"/>
      <c r="E92" s="191"/>
      <c r="F92" s="191"/>
      <c r="G92" s="191"/>
      <c r="H92" s="191"/>
      <c r="I92" s="191"/>
      <c r="J92" s="191"/>
      <c r="K92" s="191"/>
      <c r="L92" s="191"/>
    </row>
    <row r="93" spans="1:12" s="189" customFormat="1">
      <c r="A93" s="188"/>
      <c r="C93" s="190"/>
      <c r="E93" s="191"/>
      <c r="F93" s="191"/>
      <c r="G93" s="191"/>
      <c r="H93" s="191"/>
      <c r="I93" s="191"/>
      <c r="J93" s="191"/>
      <c r="K93" s="191"/>
      <c r="L93" s="191"/>
    </row>
    <row r="94" spans="1:12" s="189" customFormat="1">
      <c r="A94" s="188"/>
      <c r="C94" s="190"/>
      <c r="E94" s="191"/>
      <c r="F94" s="191"/>
      <c r="G94" s="191"/>
      <c r="H94" s="191"/>
      <c r="I94" s="191"/>
      <c r="J94" s="191"/>
      <c r="K94" s="191"/>
      <c r="L94" s="191"/>
    </row>
    <row r="95" spans="1:12" s="189" customFormat="1">
      <c r="A95" s="188"/>
      <c r="C95" s="190"/>
      <c r="E95" s="191"/>
      <c r="F95" s="191"/>
      <c r="G95" s="191"/>
      <c r="H95" s="191"/>
      <c r="I95" s="191"/>
      <c r="J95" s="191"/>
      <c r="K95" s="191"/>
      <c r="L95" s="191"/>
    </row>
    <row r="96" spans="1:12" s="189" customFormat="1">
      <c r="A96" s="188"/>
      <c r="C96" s="190"/>
      <c r="E96" s="191"/>
      <c r="F96" s="191"/>
      <c r="G96" s="191"/>
      <c r="H96" s="191"/>
      <c r="I96" s="191"/>
      <c r="J96" s="191"/>
      <c r="K96" s="191"/>
      <c r="L96" s="191"/>
    </row>
    <row r="97" s="189" customFormat="1"/>
    <row r="98" s="189" customFormat="1"/>
    <row r="99" s="189" customFormat="1"/>
    <row r="100" s="189" customFormat="1"/>
    <row r="101" s="189" customFormat="1"/>
    <row r="102" s="189" customFormat="1"/>
    <row r="103" s="189" customFormat="1"/>
    <row r="104" s="189" customFormat="1"/>
    <row r="105" s="189" customFormat="1"/>
    <row r="106" s="189" customFormat="1"/>
    <row r="107" s="189" customFormat="1"/>
    <row r="108" s="189" customFormat="1"/>
    <row r="109" s="189" customFormat="1"/>
    <row r="110" s="189" customFormat="1"/>
    <row r="111" s="189" customFormat="1"/>
    <row r="112" s="189" customFormat="1"/>
    <row r="113" s="189" customFormat="1"/>
    <row r="114" s="189" customFormat="1"/>
    <row r="115" s="189" customFormat="1"/>
    <row r="116" s="189" customFormat="1"/>
    <row r="117" s="189" customFormat="1"/>
    <row r="118" s="189" customFormat="1"/>
    <row r="119" s="189" customFormat="1"/>
    <row r="120" s="189" customFormat="1"/>
    <row r="121" s="189" customFormat="1"/>
    <row r="122" s="189" customFormat="1"/>
    <row r="123" s="189" customFormat="1"/>
    <row r="124" s="189" customFormat="1"/>
    <row r="125" s="189" customFormat="1"/>
    <row r="126" s="189" customFormat="1"/>
    <row r="127" s="189" customFormat="1"/>
    <row r="128" s="189" customFormat="1"/>
    <row r="129" s="189" customFormat="1"/>
    <row r="130" s="189" customFormat="1"/>
    <row r="131" s="189" customFormat="1"/>
    <row r="132" s="189" customFormat="1"/>
    <row r="133" s="189" customFormat="1"/>
    <row r="134" s="189" customFormat="1"/>
    <row r="135" s="189" customFormat="1"/>
    <row r="136" s="189" customFormat="1"/>
    <row r="137" s="189" customFormat="1"/>
    <row r="138" s="189" customFormat="1"/>
    <row r="139" s="189" customFormat="1"/>
    <row r="140" s="189" customFormat="1"/>
    <row r="141" s="189" customFormat="1"/>
    <row r="142" s="189" customFormat="1"/>
    <row r="143" s="189" customFormat="1"/>
    <row r="144" s="189" customFormat="1"/>
    <row r="145" s="189" customFormat="1"/>
    <row r="146" s="189" customFormat="1"/>
    <row r="147" s="189" customFormat="1"/>
    <row r="148" s="189" customFormat="1"/>
    <row r="149" s="189" customFormat="1"/>
    <row r="150" s="189" customFormat="1"/>
    <row r="151" s="189" customFormat="1"/>
    <row r="152" s="189" customFormat="1"/>
    <row r="153" s="189" customFormat="1"/>
    <row r="154" s="189" customFormat="1"/>
    <row r="155" s="189" customFormat="1"/>
    <row r="156" s="189" customFormat="1"/>
    <row r="157" s="189" customFormat="1"/>
    <row r="158" s="189" customFormat="1"/>
    <row r="159" s="189" customFormat="1"/>
    <row r="160" s="189" customFormat="1"/>
    <row r="161" s="189" customFormat="1"/>
    <row r="162" s="189" customFormat="1"/>
    <row r="163" s="189" customFormat="1"/>
    <row r="164" s="189" customFormat="1"/>
    <row r="165" s="189" customFormat="1"/>
    <row r="166" s="189" customFormat="1"/>
    <row r="167" s="189" customFormat="1"/>
    <row r="168" s="189" customFormat="1"/>
    <row r="169" s="189" customFormat="1"/>
    <row r="170" s="189" customFormat="1"/>
    <row r="171" s="189" customFormat="1"/>
    <row r="172" s="189" customFormat="1"/>
    <row r="173" s="189" customFormat="1"/>
    <row r="174" s="189" customFormat="1"/>
    <row r="175" s="189" customFormat="1"/>
    <row r="176" s="189" customFormat="1"/>
    <row r="177" s="189" customFormat="1"/>
    <row r="178" s="189" customFormat="1"/>
    <row r="179" s="189" customFormat="1"/>
    <row r="180" s="189" customFormat="1"/>
    <row r="181" s="189" customFormat="1"/>
    <row r="182" s="189" customFormat="1"/>
    <row r="183" s="189" customFormat="1"/>
    <row r="184" s="189" customFormat="1"/>
    <row r="185" s="189" customFormat="1"/>
    <row r="186" s="189" customFormat="1"/>
    <row r="187" s="189" customFormat="1"/>
    <row r="188" s="189" customFormat="1"/>
    <row r="189" s="189" customFormat="1"/>
    <row r="190" s="189" customFormat="1"/>
    <row r="191" s="189" customFormat="1"/>
    <row r="192" s="189" customFormat="1"/>
    <row r="193" s="189" customFormat="1"/>
    <row r="194" s="189" customFormat="1"/>
    <row r="195" s="189" customFormat="1"/>
    <row r="196" s="189" customFormat="1"/>
    <row r="197" s="189" customFormat="1"/>
    <row r="198" s="189" customFormat="1"/>
    <row r="199" s="189" customFormat="1"/>
    <row r="200" s="189" customFormat="1"/>
    <row r="201" s="189" customFormat="1"/>
    <row r="202" s="189" customFormat="1"/>
    <row r="203" s="189" customFormat="1"/>
    <row r="204" s="189" customFormat="1"/>
    <row r="205" s="189" customFormat="1"/>
    <row r="206" s="189" customFormat="1"/>
    <row r="207" s="189" customFormat="1"/>
    <row r="208" s="189" customFormat="1"/>
    <row r="209" s="189" customFormat="1"/>
    <row r="210" s="189" customFormat="1"/>
    <row r="211" s="189" customFormat="1"/>
    <row r="212" s="189" customFormat="1"/>
    <row r="213" s="189" customFormat="1"/>
    <row r="214" s="189" customFormat="1"/>
    <row r="215" s="189" customFormat="1"/>
    <row r="216" s="189" customFormat="1"/>
    <row r="217" s="189" customFormat="1"/>
    <row r="218" s="189" customFormat="1"/>
    <row r="219" s="189" customFormat="1"/>
    <row r="220" s="189" customFormat="1"/>
    <row r="221" s="189" customFormat="1"/>
    <row r="222" s="189" customFormat="1"/>
    <row r="223" s="189" customFormat="1"/>
    <row r="224" s="189" customFormat="1"/>
    <row r="225" s="189" customFormat="1"/>
    <row r="226" s="189" customFormat="1"/>
    <row r="227" s="189" customFormat="1"/>
    <row r="228" s="189" customFormat="1"/>
    <row r="229" s="189" customFormat="1"/>
    <row r="230" s="189" customFormat="1"/>
    <row r="231" s="189" customFormat="1"/>
    <row r="232" s="189" customFormat="1"/>
    <row r="233" s="189" customFormat="1"/>
    <row r="234" s="189" customFormat="1"/>
    <row r="235" s="189" customFormat="1"/>
    <row r="236" s="189" customFormat="1"/>
    <row r="237" s="189" customFormat="1"/>
    <row r="238" s="189" customFormat="1"/>
    <row r="239" s="189" customFormat="1"/>
    <row r="240" s="189" customFormat="1"/>
    <row r="241" s="189" customFormat="1"/>
    <row r="242" s="189" customFormat="1"/>
    <row r="243" s="189" customFormat="1"/>
    <row r="244" s="189" customFormat="1"/>
    <row r="245" s="189" customFormat="1"/>
    <row r="246" s="189" customFormat="1"/>
    <row r="247" s="189" customFormat="1"/>
    <row r="248" s="189" customFormat="1"/>
    <row r="249" s="189" customFormat="1"/>
    <row r="250" s="189" customFormat="1"/>
    <row r="251" s="189" customFormat="1"/>
    <row r="252" s="189" customFormat="1"/>
    <row r="253" s="189" customFormat="1"/>
    <row r="254" s="189" customFormat="1"/>
    <row r="255" s="189" customFormat="1"/>
    <row r="256" s="189" customFormat="1"/>
    <row r="257" s="189" customFormat="1"/>
    <row r="258" s="189" customFormat="1"/>
    <row r="259" s="189" customFormat="1"/>
    <row r="260" s="189" customFormat="1"/>
    <row r="261" s="189" customFormat="1"/>
    <row r="262" s="189" customFormat="1"/>
    <row r="263" s="189" customFormat="1"/>
    <row r="264" s="189" customFormat="1"/>
    <row r="265" s="189" customFormat="1"/>
    <row r="266" s="189" customFormat="1"/>
    <row r="267" s="189" customFormat="1"/>
    <row r="268" s="189" customFormat="1"/>
    <row r="269" s="189" customFormat="1"/>
    <row r="270" s="189" customFormat="1"/>
    <row r="271" s="189" customFormat="1"/>
    <row r="272" s="189" customFormat="1"/>
    <row r="273" s="189" customFormat="1"/>
    <row r="274" s="189" customFormat="1"/>
    <row r="275" s="189" customFormat="1"/>
    <row r="276" s="189" customFormat="1"/>
    <row r="277" s="189" customFormat="1"/>
    <row r="278" s="189" customFormat="1"/>
    <row r="279" s="189" customFormat="1"/>
    <row r="280" s="189" customFormat="1"/>
    <row r="281" s="189" customFormat="1"/>
    <row r="282" s="189" customFormat="1"/>
    <row r="283" s="189" customFormat="1"/>
    <row r="284" s="189" customFormat="1"/>
    <row r="285" s="189" customFormat="1"/>
    <row r="286" s="189" customFormat="1"/>
    <row r="287" s="189" customFormat="1"/>
    <row r="288" s="189" customFormat="1"/>
    <row r="289" s="189" customFormat="1"/>
    <row r="290" s="189" customFormat="1"/>
    <row r="291" s="189" customFormat="1"/>
    <row r="292" s="189" customFormat="1"/>
    <row r="293" s="189" customFormat="1"/>
    <row r="294" s="189" customFormat="1"/>
    <row r="295" s="189" customFormat="1"/>
    <row r="296" s="189" customFormat="1"/>
    <row r="297" s="189" customFormat="1"/>
    <row r="298" s="189" customFormat="1"/>
    <row r="299" s="189" customFormat="1"/>
    <row r="300" s="189" customFormat="1"/>
  </sheetData>
  <mergeCells count="31">
    <mergeCell ref="B10:C10"/>
    <mergeCell ref="E10:F10"/>
    <mergeCell ref="B80:C80"/>
    <mergeCell ref="A82:K82"/>
    <mergeCell ref="I3:N3"/>
    <mergeCell ref="B70:C70"/>
    <mergeCell ref="B72:C72"/>
    <mergeCell ref="E72:F72"/>
    <mergeCell ref="H72:I72"/>
    <mergeCell ref="K72:L72"/>
    <mergeCell ref="B78:C78"/>
    <mergeCell ref="B37:C37"/>
    <mergeCell ref="E37:F37"/>
    <mergeCell ref="H37:I37"/>
    <mergeCell ref="K37:L37"/>
    <mergeCell ref="B55:C55"/>
    <mergeCell ref="H57:I57"/>
    <mergeCell ref="K57:L57"/>
    <mergeCell ref="B22:C22"/>
    <mergeCell ref="B24:C24"/>
    <mergeCell ref="E24:F24"/>
    <mergeCell ref="H24:I24"/>
    <mergeCell ref="K24:L24"/>
    <mergeCell ref="B35:C35"/>
    <mergeCell ref="B57:C57"/>
    <mergeCell ref="E57:F57"/>
    <mergeCell ref="C6:F6"/>
    <mergeCell ref="A8:C8"/>
    <mergeCell ref="E8:F8"/>
    <mergeCell ref="H8:I8"/>
    <mergeCell ref="K8:L8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7F549-2835-4257-A814-4A5237D35144}">
  <dimension ref="A1:U114"/>
  <sheetViews>
    <sheetView workbookViewId="0">
      <selection activeCell="B11" sqref="B11:F13"/>
    </sheetView>
  </sheetViews>
  <sheetFormatPr baseColWidth="10" defaultColWidth="11.44140625" defaultRowHeight="13.8"/>
  <cols>
    <col min="1" max="1" width="1.6640625" style="120" customWidth="1"/>
    <col min="2" max="5" width="11.44140625" style="120"/>
    <col min="6" max="6" width="29.88671875" style="120" customWidth="1"/>
    <col min="7" max="7" width="15.6640625" style="120" customWidth="1"/>
    <col min="8" max="8" width="7.109375" style="121" customWidth="1"/>
    <col min="9" max="9" width="1.6640625" style="121" customWidth="1"/>
    <col min="10" max="10" width="14.33203125" style="120" customWidth="1"/>
    <col min="11" max="11" width="14.44140625" style="120" customWidth="1"/>
    <col min="12" max="12" width="1.6640625" style="120" customWidth="1"/>
    <col min="13" max="15" width="14.33203125" style="120" hidden="1" customWidth="1"/>
    <col min="16" max="16" width="1.6640625" style="120" hidden="1" customWidth="1"/>
    <col min="17" max="18" width="14.33203125" style="120" hidden="1" customWidth="1"/>
    <col min="19" max="19" width="0.5546875" style="120" hidden="1" customWidth="1"/>
    <col min="20" max="20" width="0.109375" style="120" customWidth="1"/>
    <col min="21" max="21" width="64.44140625" style="120" bestFit="1" customWidth="1"/>
    <col min="22" max="16384" width="11.44140625" style="120"/>
  </cols>
  <sheetData>
    <row r="1" spans="1:21">
      <c r="H1" s="124"/>
    </row>
    <row r="2" spans="1:21" ht="14.4">
      <c r="B2"/>
    </row>
    <row r="3" spans="1:21" ht="14.4">
      <c r="B3"/>
    </row>
    <row r="4" spans="1:21" ht="20.399999999999999">
      <c r="B4"/>
      <c r="U4" s="52" t="s">
        <v>58</v>
      </c>
    </row>
    <row r="5" spans="1:21" ht="14.4">
      <c r="B5"/>
    </row>
    <row r="6" spans="1:21" ht="15" thickBot="1">
      <c r="B6"/>
    </row>
    <row r="7" spans="1:21" ht="19.5" customHeight="1" thickBot="1">
      <c r="B7" s="454" t="s">
        <v>219</v>
      </c>
      <c r="C7" s="454"/>
      <c r="D7" s="454"/>
      <c r="E7" s="454"/>
      <c r="F7" s="455"/>
      <c r="G7" s="456"/>
      <c r="H7" s="457"/>
    </row>
    <row r="8" spans="1:21" ht="4.5" customHeight="1" thickBot="1">
      <c r="B8" s="68"/>
      <c r="C8" s="68"/>
      <c r="D8" s="68"/>
      <c r="E8" s="122"/>
      <c r="F8" s="122"/>
      <c r="G8" s="153"/>
    </row>
    <row r="9" spans="1:21" ht="19.5" customHeight="1" thickBot="1">
      <c r="B9" s="454" t="s">
        <v>220</v>
      </c>
      <c r="C9" s="454"/>
      <c r="D9" s="454"/>
      <c r="E9" s="454"/>
      <c r="F9" s="123"/>
      <c r="G9" s="154"/>
      <c r="H9" s="458"/>
      <c r="I9" s="458"/>
    </row>
    <row r="10" spans="1:21" ht="4.5" customHeight="1" thickBot="1">
      <c r="B10" s="94"/>
    </row>
    <row r="11" spans="1:21" s="126" customFormat="1" ht="20.25" customHeight="1" thickBot="1">
      <c r="A11" s="125"/>
      <c r="B11" s="459" t="s">
        <v>221</v>
      </c>
      <c r="C11" s="459"/>
      <c r="D11" s="459"/>
      <c r="E11" s="459"/>
      <c r="F11" s="449"/>
      <c r="G11" s="371" t="s">
        <v>222</v>
      </c>
      <c r="H11" s="372"/>
      <c r="I11" s="93"/>
      <c r="J11" s="384" t="s">
        <v>223</v>
      </c>
      <c r="K11" s="449"/>
      <c r="L11" s="93"/>
      <c r="M11" s="384" t="s">
        <v>223</v>
      </c>
      <c r="N11" s="384"/>
      <c r="O11" s="449"/>
      <c r="P11" s="93"/>
      <c r="Q11" s="384" t="s">
        <v>223</v>
      </c>
      <c r="R11" s="384"/>
      <c r="S11" s="449"/>
      <c r="T11" s="93"/>
      <c r="U11" s="386" t="s">
        <v>224</v>
      </c>
    </row>
    <row r="12" spans="1:21" ht="16.2" thickBot="1">
      <c r="A12" s="125"/>
      <c r="B12" s="459"/>
      <c r="C12" s="459"/>
      <c r="D12" s="459"/>
      <c r="E12" s="459"/>
      <c r="F12" s="449"/>
      <c r="G12" s="461"/>
      <c r="H12" s="462"/>
      <c r="I12" s="93"/>
      <c r="J12" s="451" t="s">
        <v>88</v>
      </c>
      <c r="K12" s="452"/>
      <c r="L12" s="73"/>
      <c r="M12" s="453" t="s">
        <v>91</v>
      </c>
      <c r="N12" s="453"/>
      <c r="O12" s="452"/>
      <c r="P12" s="73"/>
      <c r="Q12" s="453" t="s">
        <v>92</v>
      </c>
      <c r="R12" s="453"/>
      <c r="S12" s="452"/>
      <c r="T12" s="73"/>
      <c r="U12" s="449"/>
    </row>
    <row r="13" spans="1:21" ht="33.75" customHeight="1" thickBot="1">
      <c r="A13" s="125"/>
      <c r="B13" s="460"/>
      <c r="C13" s="460"/>
      <c r="D13" s="460"/>
      <c r="E13" s="460"/>
      <c r="F13" s="450"/>
      <c r="G13" s="463"/>
      <c r="H13" s="464"/>
      <c r="I13" s="68"/>
      <c r="J13" s="95" t="s">
        <v>93</v>
      </c>
      <c r="K13" s="96" t="s">
        <v>95</v>
      </c>
      <c r="L13" s="127"/>
      <c r="M13" s="95" t="s">
        <v>93</v>
      </c>
      <c r="N13" s="128" t="s">
        <v>95</v>
      </c>
      <c r="O13" s="129" t="s">
        <v>225</v>
      </c>
      <c r="P13" s="68"/>
      <c r="Q13" s="95" t="s">
        <v>93</v>
      </c>
      <c r="R13" s="128" t="s">
        <v>95</v>
      </c>
      <c r="S13" s="129" t="s">
        <v>225</v>
      </c>
      <c r="T13" s="68"/>
      <c r="U13" s="450"/>
    </row>
    <row r="14" spans="1:21" ht="4.5" customHeight="1">
      <c r="A14" s="125"/>
      <c r="B14" s="93"/>
      <c r="C14" s="93"/>
      <c r="D14" s="93"/>
      <c r="E14" s="93"/>
      <c r="F14" s="93"/>
      <c r="G14" s="155"/>
      <c r="H14" s="68"/>
      <c r="I14" s="68"/>
      <c r="J14" s="68"/>
      <c r="K14" s="68"/>
      <c r="L14" s="127"/>
      <c r="M14" s="68"/>
      <c r="N14" s="68"/>
      <c r="O14" s="68"/>
      <c r="P14" s="68"/>
      <c r="Q14" s="68"/>
      <c r="R14" s="68"/>
      <c r="S14" s="68"/>
      <c r="T14" s="68"/>
      <c r="U14" s="93"/>
    </row>
    <row r="15" spans="1:21" ht="16.5" customHeight="1">
      <c r="A15" s="94"/>
      <c r="B15" s="473" t="s">
        <v>226</v>
      </c>
      <c r="C15" s="474"/>
      <c r="D15" s="474"/>
      <c r="E15" s="474"/>
      <c r="F15" s="474"/>
      <c r="G15" s="474"/>
      <c r="H15" s="475"/>
      <c r="I15" s="130"/>
      <c r="J15" s="470"/>
      <c r="K15" s="471"/>
      <c r="L15" s="100"/>
      <c r="M15" s="470"/>
      <c r="N15" s="472"/>
      <c r="O15" s="471"/>
      <c r="P15" s="100"/>
      <c r="Q15" s="470"/>
      <c r="R15" s="472"/>
      <c r="S15" s="471"/>
      <c r="T15" s="131"/>
      <c r="U15" s="159"/>
    </row>
    <row r="16" spans="1:21" ht="14.4">
      <c r="B16" s="378" t="s">
        <v>227</v>
      </c>
      <c r="C16" s="379"/>
      <c r="D16" s="379"/>
      <c r="E16" s="379"/>
      <c r="F16" s="380"/>
      <c r="G16" s="161"/>
      <c r="H16" s="162">
        <f>IFERROR(G15/#REF!,0)</f>
        <v>0</v>
      </c>
      <c r="I16" s="43"/>
      <c r="J16" s="163"/>
      <c r="K16" s="163"/>
      <c r="L16" s="107"/>
      <c r="M16" s="163"/>
      <c r="N16" s="163"/>
      <c r="O16" s="157"/>
      <c r="P16" s="164"/>
      <c r="Q16" s="163"/>
      <c r="R16" s="163"/>
      <c r="S16" s="157"/>
      <c r="T16" s="132"/>
      <c r="U16" s="160"/>
    </row>
    <row r="17" spans="2:21" ht="14.4">
      <c r="B17" s="378" t="s">
        <v>228</v>
      </c>
      <c r="C17" s="379"/>
      <c r="D17" s="379"/>
      <c r="E17" s="379"/>
      <c r="F17" s="380"/>
      <c r="G17" s="161"/>
      <c r="H17" s="162">
        <f>IFERROR(G16/#REF!,0)</f>
        <v>0</v>
      </c>
      <c r="I17" s="43"/>
      <c r="J17" s="163"/>
      <c r="K17" s="163"/>
      <c r="L17" s="107"/>
      <c r="M17" s="163"/>
      <c r="N17" s="163"/>
      <c r="O17" s="157"/>
      <c r="P17" s="164"/>
      <c r="Q17" s="163"/>
      <c r="R17" s="163"/>
      <c r="S17" s="157"/>
      <c r="T17" s="132"/>
      <c r="U17" s="160"/>
    </row>
    <row r="18" spans="2:21" ht="14.4">
      <c r="B18" s="378" t="s">
        <v>229</v>
      </c>
      <c r="C18" s="379"/>
      <c r="D18" s="379"/>
      <c r="E18" s="379"/>
      <c r="F18" s="380"/>
      <c r="G18" s="161"/>
      <c r="H18" s="162">
        <f>IFERROR(G17/#REF!,0)</f>
        <v>0</v>
      </c>
      <c r="I18" s="43"/>
      <c r="J18" s="163"/>
      <c r="K18" s="163"/>
      <c r="L18" s="107"/>
      <c r="M18" s="163"/>
      <c r="N18" s="163"/>
      <c r="O18" s="157"/>
      <c r="P18" s="164"/>
      <c r="Q18" s="163"/>
      <c r="R18" s="163"/>
      <c r="S18" s="157"/>
      <c r="T18" s="132"/>
      <c r="U18" s="160"/>
    </row>
    <row r="19" spans="2:21" ht="14.4">
      <c r="B19" s="378" t="s">
        <v>160</v>
      </c>
      <c r="C19" s="379"/>
      <c r="D19" s="379"/>
      <c r="E19" s="379"/>
      <c r="F19" s="380"/>
      <c r="G19" s="161"/>
      <c r="H19" s="162">
        <f>IFERROR(G16/#REF!,0)</f>
        <v>0</v>
      </c>
      <c r="I19" s="43"/>
      <c r="J19" s="163"/>
      <c r="K19" s="163"/>
      <c r="L19" s="107"/>
      <c r="M19" s="163"/>
      <c r="N19" s="163"/>
      <c r="O19" s="157"/>
      <c r="P19" s="164"/>
      <c r="Q19" s="163"/>
      <c r="R19" s="163"/>
      <c r="S19" s="157"/>
      <c r="T19" s="132"/>
      <c r="U19" s="160"/>
    </row>
    <row r="20" spans="2:21" ht="14.4">
      <c r="B20" s="378" t="s">
        <v>230</v>
      </c>
      <c r="C20" s="379"/>
      <c r="D20" s="379"/>
      <c r="E20" s="379"/>
      <c r="F20" s="380"/>
      <c r="G20" s="161"/>
      <c r="H20" s="162">
        <f>IFERROR(G17/#REF!,0)</f>
        <v>0</v>
      </c>
      <c r="I20" s="43"/>
      <c r="J20" s="163"/>
      <c r="K20" s="163"/>
      <c r="L20" s="107"/>
      <c r="M20" s="163"/>
      <c r="N20" s="163"/>
      <c r="O20" s="157"/>
      <c r="P20" s="164"/>
      <c r="Q20" s="163"/>
      <c r="R20" s="163"/>
      <c r="S20" s="157"/>
      <c r="T20" s="132"/>
      <c r="U20" s="160"/>
    </row>
    <row r="21" spans="2:21" ht="14.4">
      <c r="B21" s="378" t="s">
        <v>231</v>
      </c>
      <c r="C21" s="379"/>
      <c r="D21" s="379"/>
      <c r="E21" s="379"/>
      <c r="F21" s="380"/>
      <c r="G21" s="161"/>
      <c r="H21" s="162">
        <f>IFERROR(G19/#REF!,0)</f>
        <v>0</v>
      </c>
      <c r="I21" s="43"/>
      <c r="J21" s="163"/>
      <c r="K21" s="163"/>
      <c r="L21" s="107"/>
      <c r="M21" s="163"/>
      <c r="N21" s="163"/>
      <c r="O21" s="157"/>
      <c r="P21" s="164"/>
      <c r="Q21" s="163"/>
      <c r="R21" s="163"/>
      <c r="S21" s="157"/>
      <c r="T21" s="132"/>
      <c r="U21" s="160"/>
    </row>
    <row r="22" spans="2:21" ht="14.4">
      <c r="B22" s="378" t="s">
        <v>232</v>
      </c>
      <c r="C22" s="379"/>
      <c r="D22" s="379"/>
      <c r="E22" s="379"/>
      <c r="F22" s="380"/>
      <c r="G22" s="161"/>
      <c r="H22" s="162">
        <f>IFERROR(G21/#REF!,0)</f>
        <v>0</v>
      </c>
      <c r="I22" s="43"/>
      <c r="J22" s="163"/>
      <c r="K22" s="163"/>
      <c r="L22" s="107"/>
      <c r="M22" s="163"/>
      <c r="N22" s="163"/>
      <c r="O22" s="157"/>
      <c r="P22" s="164"/>
      <c r="Q22" s="163"/>
      <c r="R22" s="163"/>
      <c r="S22" s="157"/>
      <c r="T22" s="132"/>
      <c r="U22" s="160"/>
    </row>
    <row r="23" spans="2:21" ht="14.4">
      <c r="B23" s="378" t="s">
        <v>233</v>
      </c>
      <c r="C23" s="379"/>
      <c r="D23" s="379"/>
      <c r="E23" s="379"/>
      <c r="F23" s="380"/>
      <c r="G23" s="161"/>
      <c r="H23" s="162">
        <f>IFERROR(G19/#REF!,0)</f>
        <v>0</v>
      </c>
      <c r="I23" s="43"/>
      <c r="J23" s="163"/>
      <c r="K23" s="163"/>
      <c r="L23" s="107"/>
      <c r="M23" s="163"/>
      <c r="N23" s="163"/>
      <c r="O23" s="157"/>
      <c r="P23" s="164"/>
      <c r="Q23" s="163"/>
      <c r="R23" s="163"/>
      <c r="S23" s="157"/>
      <c r="T23" s="132"/>
      <c r="U23" s="160"/>
    </row>
    <row r="24" spans="2:21" ht="14.4">
      <c r="B24" s="378" t="s">
        <v>234</v>
      </c>
      <c r="C24" s="379"/>
      <c r="D24" s="379"/>
      <c r="E24" s="379"/>
      <c r="F24" s="380"/>
      <c r="G24" s="161"/>
      <c r="H24" s="162">
        <f>IFERROR(G23/#REF!,0)</f>
        <v>0</v>
      </c>
      <c r="I24" s="43"/>
      <c r="J24" s="163"/>
      <c r="K24" s="163"/>
      <c r="L24" s="107"/>
      <c r="M24" s="163"/>
      <c r="N24" s="163"/>
      <c r="O24" s="157"/>
      <c r="P24" s="164"/>
      <c r="Q24" s="163"/>
      <c r="R24" s="163"/>
      <c r="S24" s="157"/>
      <c r="T24" s="132"/>
      <c r="U24" s="160"/>
    </row>
    <row r="25" spans="2:21" ht="14.4">
      <c r="B25" s="378" t="s">
        <v>235</v>
      </c>
      <c r="C25" s="379"/>
      <c r="D25" s="379"/>
      <c r="E25" s="379"/>
      <c r="F25" s="380"/>
      <c r="G25" s="161"/>
      <c r="H25" s="162">
        <f>IFERROR(G24/#REF!,0)</f>
        <v>0</v>
      </c>
      <c r="I25" s="43"/>
      <c r="J25" s="163"/>
      <c r="K25" s="163"/>
      <c r="L25" s="107"/>
      <c r="M25" s="163"/>
      <c r="N25" s="163"/>
      <c r="O25" s="157"/>
      <c r="P25" s="164"/>
      <c r="Q25" s="163"/>
      <c r="R25" s="163"/>
      <c r="S25" s="157"/>
      <c r="T25" s="132"/>
      <c r="U25" s="160"/>
    </row>
    <row r="26" spans="2:21" ht="14.4">
      <c r="B26" s="378" t="s">
        <v>236</v>
      </c>
      <c r="C26" s="379"/>
      <c r="D26" s="379"/>
      <c r="E26" s="379"/>
      <c r="F26" s="380"/>
      <c r="G26" s="161"/>
      <c r="H26" s="162">
        <f>IFERROR(G25/#REF!,0)</f>
        <v>0</v>
      </c>
      <c r="I26" s="43"/>
      <c r="J26" s="163"/>
      <c r="K26" s="163"/>
      <c r="L26" s="107"/>
      <c r="M26" s="163"/>
      <c r="N26" s="163"/>
      <c r="O26" s="157"/>
      <c r="P26" s="164"/>
      <c r="Q26" s="163"/>
      <c r="R26" s="163"/>
      <c r="S26" s="157"/>
      <c r="T26" s="132"/>
      <c r="U26" s="160"/>
    </row>
    <row r="27" spans="2:21" ht="14.4">
      <c r="B27" s="378" t="s">
        <v>237</v>
      </c>
      <c r="C27" s="379"/>
      <c r="D27" s="379"/>
      <c r="E27" s="379"/>
      <c r="F27" s="380"/>
      <c r="G27" s="161"/>
      <c r="H27" s="162">
        <f>IFERROR(G26/#REF!,0)</f>
        <v>0</v>
      </c>
      <c r="I27" s="43"/>
      <c r="J27" s="163"/>
      <c r="K27" s="163"/>
      <c r="L27" s="107"/>
      <c r="M27" s="163"/>
      <c r="N27" s="163"/>
      <c r="O27" s="157"/>
      <c r="P27" s="164"/>
      <c r="Q27" s="163"/>
      <c r="R27" s="163"/>
      <c r="S27" s="157"/>
      <c r="T27" s="132"/>
      <c r="U27" s="160"/>
    </row>
    <row r="28" spans="2:21" ht="14.4">
      <c r="B28" s="378" t="s">
        <v>238</v>
      </c>
      <c r="C28" s="379"/>
      <c r="D28" s="379"/>
      <c r="E28" s="379"/>
      <c r="F28" s="380"/>
      <c r="G28" s="161"/>
      <c r="H28" s="162">
        <f>IFERROR(G23/#REF!,0)</f>
        <v>0</v>
      </c>
      <c r="I28" s="43"/>
      <c r="J28" s="163"/>
      <c r="K28" s="163"/>
      <c r="L28" s="107"/>
      <c r="M28" s="163"/>
      <c r="N28" s="163"/>
      <c r="O28" s="157"/>
      <c r="P28" s="164"/>
      <c r="Q28" s="163"/>
      <c r="R28" s="163"/>
      <c r="S28" s="157"/>
      <c r="T28" s="132"/>
      <c r="U28" s="160"/>
    </row>
    <row r="29" spans="2:21" ht="14.4">
      <c r="B29" s="378" t="s">
        <v>239</v>
      </c>
      <c r="C29" s="379"/>
      <c r="D29" s="379"/>
      <c r="E29" s="379"/>
      <c r="F29" s="380"/>
      <c r="G29" s="161"/>
      <c r="H29" s="162">
        <f>IFERROR(G28/#REF!,0)</f>
        <v>0</v>
      </c>
      <c r="I29" s="43"/>
      <c r="J29" s="163"/>
      <c r="K29" s="163"/>
      <c r="L29" s="107"/>
      <c r="M29" s="163"/>
      <c r="N29" s="163"/>
      <c r="O29" s="157"/>
      <c r="P29" s="164"/>
      <c r="Q29" s="163"/>
      <c r="R29" s="163"/>
      <c r="S29" s="157"/>
      <c r="T29" s="132"/>
      <c r="U29" s="160"/>
    </row>
    <row r="30" spans="2:21" ht="14.4">
      <c r="B30" s="378" t="s">
        <v>240</v>
      </c>
      <c r="C30" s="379"/>
      <c r="D30" s="379"/>
      <c r="E30" s="379"/>
      <c r="F30" s="380"/>
      <c r="G30" s="161"/>
      <c r="H30" s="162">
        <f>IFERROR(#REF!/#REF!,0)</f>
        <v>0</v>
      </c>
      <c r="I30" s="43"/>
      <c r="J30" s="163"/>
      <c r="K30" s="163"/>
      <c r="L30" s="107"/>
      <c r="M30" s="163"/>
      <c r="N30" s="163"/>
      <c r="O30" s="157"/>
      <c r="P30" s="164"/>
      <c r="Q30" s="163"/>
      <c r="R30" s="163"/>
      <c r="S30" s="157"/>
      <c r="T30" s="132"/>
      <c r="U30" s="160"/>
    </row>
    <row r="31" spans="2:21" ht="14.4" customHeight="1">
      <c r="B31" s="378" t="s">
        <v>241</v>
      </c>
      <c r="C31" s="379"/>
      <c r="D31" s="379"/>
      <c r="E31" s="379"/>
      <c r="F31" s="380"/>
      <c r="G31" s="161"/>
      <c r="H31" s="162">
        <f>IFERROR(G30/#REF!,0)</f>
        <v>0</v>
      </c>
      <c r="I31" s="43"/>
      <c r="J31" s="163"/>
      <c r="K31" s="163"/>
      <c r="L31" s="107"/>
      <c r="M31" s="163"/>
      <c r="N31" s="163"/>
      <c r="O31" s="157"/>
      <c r="P31" s="164"/>
      <c r="Q31" s="163"/>
      <c r="R31" s="163"/>
      <c r="S31" s="157"/>
      <c r="T31" s="132"/>
      <c r="U31" s="160"/>
    </row>
    <row r="32" spans="2:21" ht="14.4">
      <c r="B32" s="378" t="s">
        <v>242</v>
      </c>
      <c r="C32" s="379"/>
      <c r="D32" s="379"/>
      <c r="E32" s="379"/>
      <c r="F32" s="380"/>
      <c r="G32" s="161"/>
      <c r="H32" s="162">
        <f>IFERROR(G31/#REF!,0)</f>
        <v>0</v>
      </c>
      <c r="I32" s="43"/>
      <c r="J32" s="163"/>
      <c r="K32" s="163"/>
      <c r="L32" s="107"/>
      <c r="M32" s="163"/>
      <c r="N32" s="163"/>
      <c r="O32" s="157"/>
      <c r="P32" s="164"/>
      <c r="Q32" s="163"/>
      <c r="R32" s="163"/>
      <c r="S32" s="157"/>
      <c r="T32" s="132"/>
      <c r="U32" s="160"/>
    </row>
    <row r="33" spans="2:21" ht="14.4">
      <c r="B33" s="378" t="s">
        <v>107</v>
      </c>
      <c r="C33" s="379"/>
      <c r="D33" s="379"/>
      <c r="E33" s="379"/>
      <c r="F33" s="380"/>
      <c r="G33" s="161"/>
      <c r="H33" s="162">
        <f>IFERROR(#REF!/#REF!,0)</f>
        <v>0</v>
      </c>
      <c r="I33" s="43"/>
      <c r="J33" s="163"/>
      <c r="K33" s="163"/>
      <c r="L33" s="107"/>
      <c r="M33" s="163"/>
      <c r="N33" s="163"/>
      <c r="O33" s="157"/>
      <c r="P33" s="164"/>
      <c r="Q33" s="163"/>
      <c r="R33" s="163"/>
      <c r="S33" s="157"/>
      <c r="T33" s="132"/>
      <c r="U33" s="160"/>
    </row>
    <row r="34" spans="2:21" ht="14.4">
      <c r="B34" s="378" t="s">
        <v>107</v>
      </c>
      <c r="C34" s="379"/>
      <c r="D34" s="379"/>
      <c r="E34" s="379"/>
      <c r="F34" s="380"/>
      <c r="G34" s="161"/>
      <c r="H34" s="162">
        <f>IFERROR(G33/#REF!,0)</f>
        <v>0</v>
      </c>
      <c r="I34" s="43"/>
      <c r="J34" s="163"/>
      <c r="K34" s="163"/>
      <c r="L34" s="107"/>
      <c r="M34" s="163"/>
      <c r="N34" s="163"/>
      <c r="O34" s="157"/>
      <c r="P34" s="164"/>
      <c r="Q34" s="163"/>
      <c r="R34" s="163"/>
      <c r="S34" s="157"/>
      <c r="T34" s="132"/>
      <c r="U34" s="160"/>
    </row>
    <row r="35" spans="2:21" s="3" customFormat="1" ht="14.4">
      <c r="B35" s="396" t="s">
        <v>243</v>
      </c>
      <c r="C35" s="397"/>
      <c r="D35" s="397"/>
      <c r="E35" s="397"/>
      <c r="F35" s="398"/>
      <c r="G35" s="136">
        <f>SUM(G16:G34)</f>
        <v>0</v>
      </c>
      <c r="H35" s="181">
        <f>SUM(H16:H34)</f>
        <v>0</v>
      </c>
      <c r="I35" s="165"/>
      <c r="J35" s="138">
        <f>SUM(J16:J34)</f>
        <v>0</v>
      </c>
      <c r="K35" s="139">
        <f>SUM(K16:K34)</f>
        <v>0</v>
      </c>
      <c r="L35" s="107"/>
      <c r="M35" s="138">
        <f>SUM(M16:M34)</f>
        <v>0</v>
      </c>
      <c r="N35" s="139">
        <f>SUM(N16:N34)</f>
        <v>0</v>
      </c>
      <c r="O35" s="158">
        <f>SUM(O16:O34)</f>
        <v>0</v>
      </c>
      <c r="P35" s="164"/>
      <c r="Q35" s="139">
        <f>SUM(Q16:Q34)</f>
        <v>0</v>
      </c>
      <c r="R35" s="139">
        <f>SUM(R16:R34)</f>
        <v>0</v>
      </c>
      <c r="S35" s="158">
        <f>SUM(S16:S34)</f>
        <v>0</v>
      </c>
      <c r="U35" s="177"/>
    </row>
    <row r="36" spans="2:21" ht="16.5" customHeight="1">
      <c r="B36" s="124"/>
      <c r="C36" s="124"/>
      <c r="D36" s="124"/>
      <c r="E36" s="124"/>
      <c r="F36" s="124"/>
      <c r="G36" s="156"/>
      <c r="J36" s="132"/>
      <c r="K36" s="132"/>
      <c r="L36" s="106"/>
      <c r="M36" s="132"/>
      <c r="N36" s="132"/>
      <c r="O36" s="132"/>
      <c r="P36" s="132"/>
      <c r="Q36" s="132"/>
      <c r="R36" s="132"/>
      <c r="S36" s="132"/>
      <c r="T36" s="132"/>
    </row>
    <row r="37" spans="2:21" ht="14.4" customHeight="1">
      <c r="B37" s="366" t="s">
        <v>244</v>
      </c>
      <c r="C37" s="367"/>
      <c r="D37" s="367"/>
      <c r="E37" s="367"/>
      <c r="F37" s="367"/>
      <c r="G37" s="367"/>
      <c r="H37" s="368"/>
      <c r="I37" s="130"/>
      <c r="J37" s="470"/>
      <c r="K37" s="471"/>
      <c r="L37" s="100"/>
      <c r="M37" s="470"/>
      <c r="N37" s="472"/>
      <c r="O37" s="471"/>
      <c r="P37" s="100"/>
      <c r="Q37" s="470"/>
      <c r="R37" s="472"/>
      <c r="S37" s="471"/>
      <c r="T37" s="131"/>
      <c r="U37" s="159"/>
    </row>
    <row r="38" spans="2:21" ht="14.4" customHeight="1">
      <c r="B38" s="378" t="s">
        <v>245</v>
      </c>
      <c r="C38" s="379"/>
      <c r="D38" s="379"/>
      <c r="E38" s="379"/>
      <c r="F38" s="380"/>
      <c r="G38" s="161"/>
      <c r="H38" s="162">
        <f>IFERROR(G37/#REF!,0)</f>
        <v>0</v>
      </c>
      <c r="I38" s="43"/>
      <c r="J38" s="163"/>
      <c r="K38" s="163"/>
      <c r="L38" s="107"/>
      <c r="M38" s="163"/>
      <c r="N38" s="163"/>
      <c r="O38" s="157"/>
      <c r="P38" s="164"/>
      <c r="Q38" s="163"/>
      <c r="R38" s="163"/>
      <c r="S38" s="157"/>
      <c r="T38" s="132"/>
      <c r="U38" s="160"/>
    </row>
    <row r="39" spans="2:21" ht="14.4" customHeight="1">
      <c r="B39" s="378" t="s">
        <v>246</v>
      </c>
      <c r="C39" s="379"/>
      <c r="D39" s="379"/>
      <c r="E39" s="379"/>
      <c r="F39" s="380"/>
      <c r="G39" s="161"/>
      <c r="H39" s="162">
        <f>IFERROR(G38/#REF!,0)</f>
        <v>0</v>
      </c>
      <c r="I39" s="43"/>
      <c r="J39" s="163"/>
      <c r="K39" s="163"/>
      <c r="L39" s="107"/>
      <c r="M39" s="163"/>
      <c r="N39" s="163"/>
      <c r="O39" s="157"/>
      <c r="P39" s="164"/>
      <c r="Q39" s="163"/>
      <c r="R39" s="163"/>
      <c r="S39" s="157"/>
      <c r="T39" s="132"/>
      <c r="U39" s="160"/>
    </row>
    <row r="40" spans="2:21" ht="14.4" customHeight="1">
      <c r="B40" s="378" t="s">
        <v>247</v>
      </c>
      <c r="C40" s="379"/>
      <c r="D40" s="379"/>
      <c r="E40" s="379"/>
      <c r="F40" s="380"/>
      <c r="G40" s="161"/>
      <c r="H40" s="162">
        <f>IFERROR(G39/#REF!,0)</f>
        <v>0</v>
      </c>
      <c r="I40" s="43"/>
      <c r="J40" s="163"/>
      <c r="K40" s="163"/>
      <c r="L40" s="107"/>
      <c r="M40" s="163"/>
      <c r="N40" s="163"/>
      <c r="O40" s="157"/>
      <c r="P40" s="164"/>
      <c r="Q40" s="163"/>
      <c r="R40" s="163"/>
      <c r="S40" s="157"/>
      <c r="T40" s="132"/>
      <c r="U40" s="160"/>
    </row>
    <row r="41" spans="2:21" ht="14.4" customHeight="1">
      <c r="B41" s="378" t="s">
        <v>248</v>
      </c>
      <c r="C41" s="379"/>
      <c r="D41" s="379"/>
      <c r="E41" s="379"/>
      <c r="F41" s="380"/>
      <c r="G41" s="161"/>
      <c r="H41" s="162">
        <f>IFERROR(G40/#REF!,0)</f>
        <v>0</v>
      </c>
      <c r="I41" s="43"/>
      <c r="J41" s="163"/>
      <c r="K41" s="163"/>
      <c r="L41" s="107"/>
      <c r="M41" s="163"/>
      <c r="N41" s="163"/>
      <c r="O41" s="157"/>
      <c r="P41" s="164"/>
      <c r="Q41" s="163"/>
      <c r="R41" s="163"/>
      <c r="S41" s="157"/>
      <c r="T41" s="132"/>
      <c r="U41" s="160"/>
    </row>
    <row r="42" spans="2:21" ht="14.4" customHeight="1">
      <c r="B42" s="378" t="s">
        <v>249</v>
      </c>
      <c r="C42" s="379"/>
      <c r="D42" s="379"/>
      <c r="E42" s="379"/>
      <c r="F42" s="380"/>
      <c r="G42" s="161"/>
      <c r="H42" s="162">
        <f>IFERROR(G41/#REF!,0)</f>
        <v>0</v>
      </c>
      <c r="I42" s="43"/>
      <c r="J42" s="163"/>
      <c r="K42" s="163"/>
      <c r="L42" s="107"/>
      <c r="M42" s="163"/>
      <c r="N42" s="163"/>
      <c r="O42" s="157"/>
      <c r="P42" s="164"/>
      <c r="Q42" s="163"/>
      <c r="R42" s="163"/>
      <c r="S42" s="157"/>
      <c r="T42" s="132"/>
      <c r="U42" s="160"/>
    </row>
    <row r="43" spans="2:21" ht="14.4" customHeight="1">
      <c r="B43" s="378" t="s">
        <v>250</v>
      </c>
      <c r="C43" s="379"/>
      <c r="D43" s="379"/>
      <c r="E43" s="379"/>
      <c r="F43" s="380"/>
      <c r="G43" s="161"/>
      <c r="H43" s="162">
        <f>IFERROR(G42/#REF!,0)</f>
        <v>0</v>
      </c>
      <c r="I43" s="43"/>
      <c r="J43" s="163"/>
      <c r="K43" s="163"/>
      <c r="L43" s="107"/>
      <c r="M43" s="163"/>
      <c r="N43" s="163"/>
      <c r="O43" s="157"/>
      <c r="P43" s="164"/>
      <c r="Q43" s="163"/>
      <c r="R43" s="163"/>
      <c r="S43" s="157"/>
      <c r="T43" s="132"/>
      <c r="U43" s="160"/>
    </row>
    <row r="44" spans="2:21" ht="14.4" customHeight="1">
      <c r="B44" s="378" t="s">
        <v>251</v>
      </c>
      <c r="C44" s="379"/>
      <c r="D44" s="379"/>
      <c r="E44" s="379"/>
      <c r="F44" s="380"/>
      <c r="G44" s="161"/>
      <c r="H44" s="162">
        <f>IFERROR(G43/#REF!,0)</f>
        <v>0</v>
      </c>
      <c r="I44" s="43"/>
      <c r="J44" s="163"/>
      <c r="K44" s="163"/>
      <c r="L44" s="107"/>
      <c r="M44" s="163"/>
      <c r="N44" s="163"/>
      <c r="O44" s="157"/>
      <c r="P44" s="164"/>
      <c r="Q44" s="163"/>
      <c r="R44" s="163"/>
      <c r="S44" s="157"/>
      <c r="T44" s="132"/>
      <c r="U44" s="160"/>
    </row>
    <row r="45" spans="2:21" ht="14.4" customHeight="1">
      <c r="B45" s="378" t="s">
        <v>252</v>
      </c>
      <c r="C45" s="379"/>
      <c r="D45" s="379"/>
      <c r="E45" s="379"/>
      <c r="F45" s="380"/>
      <c r="G45" s="161"/>
      <c r="H45" s="162">
        <f>IFERROR(G44/#REF!,0)</f>
        <v>0</v>
      </c>
      <c r="I45" s="43"/>
      <c r="J45" s="163"/>
      <c r="K45" s="163"/>
      <c r="L45" s="107"/>
      <c r="M45" s="163"/>
      <c r="N45" s="163"/>
      <c r="O45" s="157"/>
      <c r="P45" s="164"/>
      <c r="Q45" s="163"/>
      <c r="R45" s="163"/>
      <c r="S45" s="157"/>
      <c r="T45" s="132"/>
      <c r="U45" s="160"/>
    </row>
    <row r="46" spans="2:21" ht="14.4" customHeight="1">
      <c r="B46" s="378" t="s">
        <v>253</v>
      </c>
      <c r="C46" s="379"/>
      <c r="D46" s="379"/>
      <c r="E46" s="379"/>
      <c r="F46" s="380"/>
      <c r="G46" s="161"/>
      <c r="H46" s="162">
        <f>IFERROR(G40/#REF!,0)</f>
        <v>0</v>
      </c>
      <c r="I46" s="43"/>
      <c r="J46" s="163"/>
      <c r="K46" s="163"/>
      <c r="L46" s="107"/>
      <c r="M46" s="163"/>
      <c r="N46" s="163"/>
      <c r="O46" s="157"/>
      <c r="P46" s="164"/>
      <c r="Q46" s="163"/>
      <c r="R46" s="163"/>
      <c r="S46" s="157"/>
      <c r="T46" s="132"/>
      <c r="U46" s="160"/>
    </row>
    <row r="47" spans="2:21" ht="14.4" customHeight="1">
      <c r="B47" s="378" t="s">
        <v>254</v>
      </c>
      <c r="C47" s="379"/>
      <c r="D47" s="379"/>
      <c r="E47" s="379"/>
      <c r="F47" s="380"/>
      <c r="G47" s="161"/>
      <c r="H47" s="162">
        <f>IFERROR(G46/#REF!,0)</f>
        <v>0</v>
      </c>
      <c r="I47" s="43"/>
      <c r="J47" s="163"/>
      <c r="K47" s="163"/>
      <c r="L47" s="107"/>
      <c r="M47" s="163"/>
      <c r="N47" s="163"/>
      <c r="O47" s="157"/>
      <c r="P47" s="164"/>
      <c r="Q47" s="163"/>
      <c r="R47" s="163"/>
      <c r="S47" s="157"/>
      <c r="T47" s="132"/>
      <c r="U47" s="160"/>
    </row>
    <row r="48" spans="2:21" ht="14.4" customHeight="1">
      <c r="B48" s="378" t="s">
        <v>255</v>
      </c>
      <c r="C48" s="379"/>
      <c r="D48" s="379"/>
      <c r="E48" s="379"/>
      <c r="F48" s="380"/>
      <c r="G48" s="161"/>
      <c r="H48" s="162">
        <f>IFERROR(G47/#REF!,0)</f>
        <v>0</v>
      </c>
      <c r="I48" s="43"/>
      <c r="J48" s="163"/>
      <c r="K48" s="163"/>
      <c r="L48" s="107"/>
      <c r="M48" s="163"/>
      <c r="N48" s="163"/>
      <c r="O48" s="157"/>
      <c r="P48" s="164"/>
      <c r="Q48" s="163"/>
      <c r="R48" s="163"/>
      <c r="S48" s="157"/>
      <c r="T48" s="132"/>
      <c r="U48" s="160"/>
    </row>
    <row r="49" spans="2:21" ht="14.4" customHeight="1">
      <c r="B49" s="378" t="s">
        <v>256</v>
      </c>
      <c r="C49" s="379"/>
      <c r="D49" s="379"/>
      <c r="E49" s="379"/>
      <c r="F49" s="380"/>
      <c r="G49" s="161"/>
      <c r="H49" s="162">
        <f>IFERROR(G48/#REF!,0)</f>
        <v>0</v>
      </c>
      <c r="I49" s="43"/>
      <c r="J49" s="163"/>
      <c r="K49" s="163"/>
      <c r="L49" s="107"/>
      <c r="M49" s="163"/>
      <c r="N49" s="163"/>
      <c r="O49" s="157"/>
      <c r="P49" s="164"/>
      <c r="Q49" s="163"/>
      <c r="R49" s="163"/>
      <c r="S49" s="157"/>
      <c r="T49" s="132"/>
      <c r="U49" s="160"/>
    </row>
    <row r="50" spans="2:21" ht="14.4" customHeight="1">
      <c r="B50" s="378" t="s">
        <v>257</v>
      </c>
      <c r="C50" s="379"/>
      <c r="D50" s="379"/>
      <c r="E50" s="379"/>
      <c r="F50" s="380"/>
      <c r="G50" s="161"/>
      <c r="H50" s="162">
        <f>IFERROR(G49/#REF!,0)</f>
        <v>0</v>
      </c>
      <c r="I50" s="43"/>
      <c r="J50" s="163"/>
      <c r="K50" s="163"/>
      <c r="L50" s="107"/>
      <c r="M50" s="163"/>
      <c r="N50" s="163"/>
      <c r="O50" s="157"/>
      <c r="P50" s="164"/>
      <c r="Q50" s="163"/>
      <c r="R50" s="163"/>
      <c r="S50" s="157"/>
      <c r="T50" s="132"/>
      <c r="U50" s="160"/>
    </row>
    <row r="51" spans="2:21" ht="14.4" customHeight="1">
      <c r="B51" s="378" t="s">
        <v>107</v>
      </c>
      <c r="C51" s="379"/>
      <c r="D51" s="379"/>
      <c r="E51" s="379"/>
      <c r="F51" s="380"/>
      <c r="G51" s="161"/>
      <c r="H51" s="162">
        <f>IFERROR(#REF!/#REF!,0)</f>
        <v>0</v>
      </c>
      <c r="I51" s="43"/>
      <c r="J51" s="163"/>
      <c r="K51" s="163"/>
      <c r="L51" s="107"/>
      <c r="M51" s="163"/>
      <c r="N51" s="163"/>
      <c r="O51" s="157"/>
      <c r="P51" s="164"/>
      <c r="Q51" s="163"/>
      <c r="R51" s="163"/>
      <c r="S51" s="157"/>
      <c r="T51" s="132"/>
      <c r="U51" s="160"/>
    </row>
    <row r="52" spans="2:21" ht="14.4" customHeight="1">
      <c r="B52" s="378" t="s">
        <v>107</v>
      </c>
      <c r="C52" s="379"/>
      <c r="D52" s="379"/>
      <c r="E52" s="379"/>
      <c r="F52" s="380"/>
      <c r="G52" s="161"/>
      <c r="H52" s="162">
        <f>IFERROR(G51/#REF!,0)</f>
        <v>0</v>
      </c>
      <c r="I52" s="43"/>
      <c r="J52" s="163"/>
      <c r="K52" s="163"/>
      <c r="L52" s="107"/>
      <c r="M52" s="163"/>
      <c r="N52" s="163"/>
      <c r="O52" s="157"/>
      <c r="P52" s="164"/>
      <c r="Q52" s="163"/>
      <c r="R52" s="163"/>
      <c r="S52" s="157"/>
      <c r="T52" s="132"/>
      <c r="U52" s="160"/>
    </row>
    <row r="53" spans="2:21" s="3" customFormat="1" ht="14.4">
      <c r="B53" s="396" t="s">
        <v>258</v>
      </c>
      <c r="C53" s="397"/>
      <c r="D53" s="397"/>
      <c r="E53" s="397"/>
      <c r="F53" s="398"/>
      <c r="G53" s="136">
        <f>SUM(G38:G52)</f>
        <v>0</v>
      </c>
      <c r="H53" s="181">
        <f>SUM(H38:H52)</f>
        <v>0</v>
      </c>
      <c r="I53" s="165"/>
      <c r="J53" s="138">
        <f>SUM(J38:J52)</f>
        <v>0</v>
      </c>
      <c r="K53" s="139">
        <f>SUM(K38:K52)</f>
        <v>0</v>
      </c>
      <c r="L53" s="107"/>
      <c r="M53" s="138">
        <f>SUM(M38:M52)</f>
        <v>0</v>
      </c>
      <c r="N53" s="139">
        <f>SUM(N38:N52)</f>
        <v>0</v>
      </c>
      <c r="O53" s="158">
        <f>SUM(O38:O52)</f>
        <v>0</v>
      </c>
      <c r="P53" s="164"/>
      <c r="Q53" s="139">
        <f>SUM(Q38:Q52)</f>
        <v>0</v>
      </c>
      <c r="R53" s="139">
        <f>SUM(R38:R52)</f>
        <v>0</v>
      </c>
      <c r="S53" s="158">
        <f>SUM(S38:S52)</f>
        <v>0</v>
      </c>
      <c r="U53" s="177"/>
    </row>
    <row r="54" spans="2:21" ht="16.5" customHeight="1">
      <c r="B54" s="72"/>
      <c r="C54" s="72"/>
      <c r="D54" s="72"/>
      <c r="E54" s="72"/>
      <c r="F54" s="72"/>
      <c r="G54" s="166"/>
      <c r="H54" s="43"/>
      <c r="I54" s="43"/>
      <c r="J54" s="164"/>
      <c r="K54" s="164"/>
      <c r="L54" s="107"/>
      <c r="M54" s="164"/>
      <c r="N54" s="164"/>
      <c r="O54" s="164"/>
      <c r="P54" s="164"/>
      <c r="Q54" s="164"/>
      <c r="R54" s="164"/>
      <c r="S54" s="164"/>
      <c r="T54" s="132"/>
    </row>
    <row r="55" spans="2:21" ht="14.4" customHeight="1">
      <c r="B55" s="366" t="s">
        <v>259</v>
      </c>
      <c r="C55" s="367"/>
      <c r="D55" s="367"/>
      <c r="E55" s="367"/>
      <c r="F55" s="367"/>
      <c r="G55" s="367"/>
      <c r="H55" s="368"/>
      <c r="I55" s="130"/>
      <c r="J55" s="470"/>
      <c r="K55" s="471"/>
      <c r="L55" s="100"/>
      <c r="M55" s="470"/>
      <c r="N55" s="472"/>
      <c r="O55" s="471"/>
      <c r="P55" s="100"/>
      <c r="Q55" s="470"/>
      <c r="R55" s="472"/>
      <c r="S55" s="471"/>
      <c r="T55" s="131"/>
      <c r="U55" s="159"/>
    </row>
    <row r="56" spans="2:21" ht="14.4" customHeight="1">
      <c r="B56" s="378" t="s">
        <v>260</v>
      </c>
      <c r="C56" s="379"/>
      <c r="D56" s="379"/>
      <c r="E56" s="379"/>
      <c r="F56" s="380"/>
      <c r="G56" s="161"/>
      <c r="H56" s="162">
        <f>IFERROR(G55/#REF!,0)</f>
        <v>0</v>
      </c>
      <c r="I56" s="43"/>
      <c r="J56" s="163"/>
      <c r="K56" s="163"/>
      <c r="L56" s="107"/>
      <c r="M56" s="163"/>
      <c r="N56" s="163"/>
      <c r="O56" s="157"/>
      <c r="P56" s="164"/>
      <c r="Q56" s="163"/>
      <c r="R56" s="163"/>
      <c r="S56" s="157"/>
      <c r="T56" s="132"/>
      <c r="U56" s="160"/>
    </row>
    <row r="57" spans="2:21" ht="14.4" customHeight="1">
      <c r="B57" s="378" t="s">
        <v>261</v>
      </c>
      <c r="C57" s="379"/>
      <c r="D57" s="379"/>
      <c r="E57" s="379"/>
      <c r="F57" s="380"/>
      <c r="G57" s="161"/>
      <c r="H57" s="162">
        <f>IFERROR(G56/#REF!,0)</f>
        <v>0</v>
      </c>
      <c r="I57" s="43"/>
      <c r="J57" s="163"/>
      <c r="K57" s="163"/>
      <c r="L57" s="107"/>
      <c r="M57" s="163"/>
      <c r="N57" s="163"/>
      <c r="O57" s="157"/>
      <c r="P57" s="164"/>
      <c r="Q57" s="163"/>
      <c r="R57" s="163"/>
      <c r="S57" s="157"/>
      <c r="T57" s="132"/>
      <c r="U57" s="160"/>
    </row>
    <row r="58" spans="2:21" ht="14.4" customHeight="1">
      <c r="B58" s="378" t="s">
        <v>262</v>
      </c>
      <c r="C58" s="379"/>
      <c r="D58" s="379"/>
      <c r="E58" s="379"/>
      <c r="F58" s="380"/>
      <c r="G58" s="161"/>
      <c r="H58" s="162">
        <f>IFERROR(G57/#REF!,0)</f>
        <v>0</v>
      </c>
      <c r="I58" s="43"/>
      <c r="J58" s="163"/>
      <c r="K58" s="163"/>
      <c r="L58" s="107"/>
      <c r="M58" s="163"/>
      <c r="N58" s="163"/>
      <c r="O58" s="157"/>
      <c r="P58" s="164"/>
      <c r="Q58" s="163"/>
      <c r="R58" s="163"/>
      <c r="S58" s="157"/>
      <c r="T58" s="132"/>
      <c r="U58" s="160"/>
    </row>
    <row r="59" spans="2:21" ht="14.4" customHeight="1">
      <c r="B59" s="378" t="s">
        <v>263</v>
      </c>
      <c r="C59" s="379"/>
      <c r="D59" s="379"/>
      <c r="E59" s="379"/>
      <c r="F59" s="380"/>
      <c r="G59" s="161"/>
      <c r="H59" s="162">
        <f>IFERROR(G58/#REF!,0)</f>
        <v>0</v>
      </c>
      <c r="I59" s="43"/>
      <c r="J59" s="163"/>
      <c r="K59" s="163"/>
      <c r="L59" s="107"/>
      <c r="M59" s="163"/>
      <c r="N59" s="163"/>
      <c r="O59" s="157"/>
      <c r="P59" s="164"/>
      <c r="Q59" s="163"/>
      <c r="R59" s="163"/>
      <c r="S59" s="157"/>
      <c r="T59" s="132"/>
      <c r="U59" s="160"/>
    </row>
    <row r="60" spans="2:21" ht="14.4" customHeight="1">
      <c r="B60" s="378" t="s">
        <v>264</v>
      </c>
      <c r="C60" s="379"/>
      <c r="D60" s="379"/>
      <c r="E60" s="379"/>
      <c r="F60" s="380"/>
      <c r="G60" s="161"/>
      <c r="H60" s="162">
        <f>IFERROR(#REF!/#REF!,0)</f>
        <v>0</v>
      </c>
      <c r="I60" s="43"/>
      <c r="J60" s="163"/>
      <c r="K60" s="163"/>
      <c r="L60" s="107"/>
      <c r="M60" s="163"/>
      <c r="N60" s="163"/>
      <c r="O60" s="157"/>
      <c r="P60" s="164"/>
      <c r="Q60" s="163"/>
      <c r="R60" s="163"/>
      <c r="S60" s="157"/>
      <c r="T60" s="132"/>
      <c r="U60" s="160"/>
    </row>
    <row r="61" spans="2:21" ht="14.4" customHeight="1">
      <c r="B61" s="378" t="s">
        <v>265</v>
      </c>
      <c r="C61" s="379"/>
      <c r="D61" s="379"/>
      <c r="E61" s="379"/>
      <c r="F61" s="380"/>
      <c r="G61" s="161"/>
      <c r="H61" s="162">
        <f>IFERROR(G60/#REF!,0)</f>
        <v>0</v>
      </c>
      <c r="I61" s="43"/>
      <c r="J61" s="163"/>
      <c r="K61" s="163"/>
      <c r="L61" s="107"/>
      <c r="M61" s="163"/>
      <c r="N61" s="163"/>
      <c r="O61" s="157"/>
      <c r="P61" s="164"/>
      <c r="Q61" s="163"/>
      <c r="R61" s="163"/>
      <c r="S61" s="157"/>
      <c r="T61" s="132"/>
      <c r="U61" s="160"/>
    </row>
    <row r="62" spans="2:21" ht="14.4" customHeight="1">
      <c r="B62" s="378" t="s">
        <v>266</v>
      </c>
      <c r="C62" s="379"/>
      <c r="D62" s="379"/>
      <c r="E62" s="379"/>
      <c r="F62" s="380"/>
      <c r="G62" s="161"/>
      <c r="H62" s="162">
        <f>IFERROR(G61/#REF!,0)</f>
        <v>0</v>
      </c>
      <c r="I62" s="43"/>
      <c r="J62" s="163"/>
      <c r="K62" s="163"/>
      <c r="L62" s="107"/>
      <c r="M62" s="163"/>
      <c r="N62" s="163"/>
      <c r="O62" s="157"/>
      <c r="P62" s="164"/>
      <c r="Q62" s="163"/>
      <c r="R62" s="163"/>
      <c r="S62" s="157"/>
      <c r="T62" s="132"/>
      <c r="U62" s="160"/>
    </row>
    <row r="63" spans="2:21" ht="14.4" customHeight="1">
      <c r="B63" s="378" t="s">
        <v>267</v>
      </c>
      <c r="C63" s="379"/>
      <c r="D63" s="379"/>
      <c r="E63" s="379"/>
      <c r="F63" s="380"/>
      <c r="G63" s="161"/>
      <c r="H63" s="162">
        <f>IFERROR(G62/#REF!,0)</f>
        <v>0</v>
      </c>
      <c r="I63" s="43"/>
      <c r="J63" s="163"/>
      <c r="K63" s="163"/>
      <c r="L63" s="107"/>
      <c r="M63" s="163"/>
      <c r="N63" s="163"/>
      <c r="O63" s="157"/>
      <c r="P63" s="164"/>
      <c r="Q63" s="163"/>
      <c r="R63" s="163"/>
      <c r="S63" s="157"/>
      <c r="T63" s="132"/>
      <c r="U63" s="160"/>
    </row>
    <row r="64" spans="2:21" ht="14.4" customHeight="1">
      <c r="B64" s="378" t="s">
        <v>268</v>
      </c>
      <c r="C64" s="379"/>
      <c r="D64" s="379"/>
      <c r="E64" s="379"/>
      <c r="F64" s="380"/>
      <c r="G64" s="161"/>
      <c r="H64" s="162">
        <f>IFERROR(G63/#REF!,0)</f>
        <v>0</v>
      </c>
      <c r="I64" s="43"/>
      <c r="J64" s="163"/>
      <c r="K64" s="163"/>
      <c r="L64" s="107"/>
      <c r="M64" s="163"/>
      <c r="N64" s="163"/>
      <c r="O64" s="157"/>
      <c r="P64" s="164"/>
      <c r="Q64" s="163"/>
      <c r="R64" s="163"/>
      <c r="S64" s="157"/>
      <c r="T64" s="132"/>
      <c r="U64" s="160"/>
    </row>
    <row r="65" spans="2:21" ht="14.4" customHeight="1">
      <c r="B65" s="378" t="s">
        <v>269</v>
      </c>
      <c r="C65" s="379"/>
      <c r="D65" s="379"/>
      <c r="E65" s="379"/>
      <c r="F65" s="380"/>
      <c r="G65" s="161"/>
      <c r="H65" s="162">
        <f>IFERROR(G64/#REF!,0)</f>
        <v>0</v>
      </c>
      <c r="I65" s="43"/>
      <c r="J65" s="163"/>
      <c r="K65" s="163"/>
      <c r="L65" s="107"/>
      <c r="M65" s="163"/>
      <c r="N65" s="163"/>
      <c r="O65" s="157"/>
      <c r="P65" s="164"/>
      <c r="Q65" s="163"/>
      <c r="R65" s="163"/>
      <c r="S65" s="157"/>
      <c r="T65" s="132"/>
      <c r="U65" s="160"/>
    </row>
    <row r="66" spans="2:21" ht="14.4" customHeight="1">
      <c r="B66" s="378" t="s">
        <v>270</v>
      </c>
      <c r="C66" s="379"/>
      <c r="D66" s="379"/>
      <c r="E66" s="379"/>
      <c r="F66" s="380"/>
      <c r="G66" s="161"/>
      <c r="H66" s="162">
        <f>IFERROR(G67/#REF!,0)</f>
        <v>0</v>
      </c>
      <c r="I66" s="43"/>
      <c r="J66" s="163"/>
      <c r="K66" s="163"/>
      <c r="L66" s="107"/>
      <c r="M66" s="163"/>
      <c r="N66" s="163"/>
      <c r="O66" s="157"/>
      <c r="P66" s="164"/>
      <c r="Q66" s="163"/>
      <c r="R66" s="163"/>
      <c r="S66" s="157"/>
      <c r="T66" s="132"/>
      <c r="U66" s="160"/>
    </row>
    <row r="67" spans="2:21" ht="14.4" customHeight="1">
      <c r="B67" s="378" t="s">
        <v>271</v>
      </c>
      <c r="C67" s="379"/>
      <c r="D67" s="379"/>
      <c r="E67" s="379"/>
      <c r="F67" s="380"/>
      <c r="G67" s="161"/>
      <c r="H67" s="162">
        <f>IFERROR(G65/#REF!,0)</f>
        <v>0</v>
      </c>
      <c r="I67" s="43"/>
      <c r="J67" s="163"/>
      <c r="K67" s="163"/>
      <c r="L67" s="107"/>
      <c r="M67" s="163"/>
      <c r="N67" s="163"/>
      <c r="O67" s="157"/>
      <c r="P67" s="164"/>
      <c r="Q67" s="163"/>
      <c r="R67" s="163"/>
      <c r="S67" s="157"/>
      <c r="T67" s="132"/>
      <c r="U67" s="160"/>
    </row>
    <row r="68" spans="2:21" ht="14.4" customHeight="1">
      <c r="B68" s="328" t="s">
        <v>272</v>
      </c>
      <c r="C68" s="329"/>
      <c r="D68" s="329"/>
      <c r="E68" s="329"/>
      <c r="F68" s="330"/>
      <c r="G68" s="161"/>
      <c r="H68" s="162">
        <f>IFERROR(#REF!/#REF!,0)</f>
        <v>0</v>
      </c>
      <c r="I68" s="43"/>
      <c r="J68" s="163"/>
      <c r="K68" s="163"/>
      <c r="L68" s="107"/>
      <c r="M68" s="163"/>
      <c r="N68" s="163"/>
      <c r="O68" s="157"/>
      <c r="P68" s="164"/>
      <c r="Q68" s="163"/>
      <c r="R68" s="163"/>
      <c r="S68" s="157"/>
      <c r="T68" s="132"/>
      <c r="U68" s="160"/>
    </row>
    <row r="69" spans="2:21" ht="14.4" customHeight="1">
      <c r="B69" s="328" t="s">
        <v>273</v>
      </c>
      <c r="C69" s="329"/>
      <c r="D69" s="329"/>
      <c r="E69" s="329"/>
      <c r="F69" s="330"/>
      <c r="G69" s="161"/>
      <c r="H69" s="162">
        <f>IFERROR(G68/#REF!,0)</f>
        <v>0</v>
      </c>
      <c r="I69" s="43"/>
      <c r="J69" s="163"/>
      <c r="K69" s="163"/>
      <c r="L69" s="107"/>
      <c r="M69" s="163"/>
      <c r="N69" s="163"/>
      <c r="O69" s="157"/>
      <c r="P69" s="164"/>
      <c r="Q69" s="163"/>
      <c r="R69" s="163"/>
      <c r="S69" s="157"/>
      <c r="T69" s="132"/>
      <c r="U69" s="160"/>
    </row>
    <row r="70" spans="2:21" ht="14.4" customHeight="1">
      <c r="B70" s="378" t="s">
        <v>107</v>
      </c>
      <c r="C70" s="379"/>
      <c r="D70" s="379"/>
      <c r="E70" s="379"/>
      <c r="F70" s="380"/>
      <c r="G70" s="161"/>
      <c r="H70" s="162">
        <f>IFERROR(G65/#REF!,0)</f>
        <v>0</v>
      </c>
      <c r="I70" s="43"/>
      <c r="J70" s="163"/>
      <c r="K70" s="163"/>
      <c r="L70" s="107"/>
      <c r="M70" s="163"/>
      <c r="N70" s="163"/>
      <c r="O70" s="157"/>
      <c r="P70" s="164"/>
      <c r="Q70" s="163"/>
      <c r="R70" s="163"/>
      <c r="S70" s="157"/>
      <c r="T70" s="132"/>
      <c r="U70" s="160"/>
    </row>
    <row r="71" spans="2:21" ht="14.4" customHeight="1">
      <c r="B71" s="378" t="s">
        <v>107</v>
      </c>
      <c r="C71" s="379"/>
      <c r="D71" s="379"/>
      <c r="E71" s="379"/>
      <c r="F71" s="380"/>
      <c r="G71" s="161"/>
      <c r="H71" s="162">
        <f>IFERROR(G70/#REF!,0)</f>
        <v>0</v>
      </c>
      <c r="I71" s="43"/>
      <c r="J71" s="163"/>
      <c r="K71" s="163"/>
      <c r="L71" s="107"/>
      <c r="M71" s="163"/>
      <c r="N71" s="163"/>
      <c r="O71" s="157"/>
      <c r="P71" s="164"/>
      <c r="Q71" s="163"/>
      <c r="R71" s="163"/>
      <c r="S71" s="157"/>
      <c r="T71" s="132"/>
      <c r="U71" s="160"/>
    </row>
    <row r="72" spans="2:21" s="3" customFormat="1" ht="14.4">
      <c r="B72" s="396" t="s">
        <v>274</v>
      </c>
      <c r="C72" s="397"/>
      <c r="D72" s="397"/>
      <c r="E72" s="397"/>
      <c r="F72" s="398"/>
      <c r="G72" s="136">
        <f>SUM(G56:G71)</f>
        <v>0</v>
      </c>
      <c r="H72" s="181">
        <f>SUM(H56:H71)</f>
        <v>0</v>
      </c>
      <c r="I72" s="165"/>
      <c r="J72" s="138">
        <f>SUM(J56:J71)</f>
        <v>0</v>
      </c>
      <c r="K72" s="139">
        <f>SUM(K56:K71)</f>
        <v>0</v>
      </c>
      <c r="L72" s="107"/>
      <c r="M72" s="138">
        <f>SUM(M56:M71)</f>
        <v>0</v>
      </c>
      <c r="N72" s="139">
        <f>SUM(N56:N71)</f>
        <v>0</v>
      </c>
      <c r="O72" s="158">
        <f>SUM(O56:O71)</f>
        <v>0</v>
      </c>
      <c r="P72" s="164"/>
      <c r="Q72" s="139">
        <f>SUM(Q56:Q71)</f>
        <v>0</v>
      </c>
      <c r="R72" s="139">
        <f>SUM(R56:R71)</f>
        <v>0</v>
      </c>
      <c r="S72" s="158">
        <f>SUM(S56:S71)</f>
        <v>0</v>
      </c>
      <c r="U72" s="177"/>
    </row>
    <row r="73" spans="2:21" ht="14.4" customHeight="1">
      <c r="B73" s="72"/>
      <c r="C73" s="72"/>
      <c r="D73" s="72"/>
      <c r="E73" s="72"/>
      <c r="F73" s="72"/>
      <c r="G73" s="166"/>
      <c r="H73" s="43"/>
      <c r="I73" s="43"/>
      <c r="J73" s="164"/>
      <c r="K73" s="164"/>
      <c r="L73" s="107"/>
      <c r="M73" s="164"/>
      <c r="N73" s="164"/>
      <c r="O73" s="164"/>
      <c r="P73" s="164"/>
      <c r="Q73" s="164"/>
      <c r="R73" s="164"/>
      <c r="S73" s="164"/>
      <c r="T73" s="132"/>
    </row>
    <row r="74" spans="2:21" ht="14.4" customHeight="1">
      <c r="B74" s="366" t="s">
        <v>275</v>
      </c>
      <c r="C74" s="367"/>
      <c r="D74" s="367"/>
      <c r="E74" s="367"/>
      <c r="F74" s="367"/>
      <c r="G74" s="367"/>
      <c r="H74" s="368"/>
      <c r="I74" s="130"/>
      <c r="J74" s="470"/>
      <c r="K74" s="471"/>
      <c r="L74" s="100"/>
      <c r="M74" s="470"/>
      <c r="N74" s="472"/>
      <c r="O74" s="471"/>
      <c r="P74" s="100"/>
      <c r="Q74" s="470"/>
      <c r="R74" s="472"/>
      <c r="S74" s="471"/>
      <c r="T74" s="131"/>
      <c r="U74" s="159"/>
    </row>
    <row r="75" spans="2:21" ht="14.4" customHeight="1">
      <c r="B75" s="378" t="s">
        <v>276</v>
      </c>
      <c r="C75" s="379"/>
      <c r="D75" s="379"/>
      <c r="E75" s="379"/>
      <c r="F75" s="380"/>
      <c r="G75" s="161"/>
      <c r="H75" s="162">
        <f>IFERROR(G74/#REF!,0)</f>
        <v>0</v>
      </c>
      <c r="I75" s="43"/>
      <c r="J75" s="163"/>
      <c r="K75" s="163"/>
      <c r="L75" s="107"/>
      <c r="M75" s="163"/>
      <c r="N75" s="163"/>
      <c r="O75" s="157"/>
      <c r="P75" s="164"/>
      <c r="Q75" s="163"/>
      <c r="R75" s="163"/>
      <c r="S75" s="157"/>
      <c r="T75" s="132"/>
      <c r="U75" s="160"/>
    </row>
    <row r="76" spans="2:21" ht="14.4" customHeight="1">
      <c r="B76" s="378" t="s">
        <v>160</v>
      </c>
      <c r="C76" s="379"/>
      <c r="D76" s="379"/>
      <c r="E76" s="379"/>
      <c r="F76" s="380"/>
      <c r="G76" s="161"/>
      <c r="H76" s="162">
        <f>IFERROR(G75/#REF!,0)</f>
        <v>0</v>
      </c>
      <c r="I76" s="43"/>
      <c r="J76" s="163"/>
      <c r="K76" s="163"/>
      <c r="L76" s="107"/>
      <c r="M76" s="163"/>
      <c r="N76" s="163"/>
      <c r="O76" s="157"/>
      <c r="P76" s="164"/>
      <c r="Q76" s="163"/>
      <c r="R76" s="163"/>
      <c r="S76" s="157"/>
      <c r="T76" s="132"/>
      <c r="U76" s="160"/>
    </row>
    <row r="77" spans="2:21" ht="14.4" customHeight="1">
      <c r="B77" s="378" t="s">
        <v>277</v>
      </c>
      <c r="C77" s="379"/>
      <c r="D77" s="379"/>
      <c r="E77" s="379"/>
      <c r="F77" s="380"/>
      <c r="G77" s="161"/>
      <c r="H77" s="162">
        <f>IFERROR(G76/#REF!,0)</f>
        <v>0</v>
      </c>
      <c r="I77" s="43"/>
      <c r="J77" s="163"/>
      <c r="K77" s="163"/>
      <c r="L77" s="107"/>
      <c r="M77" s="163"/>
      <c r="N77" s="163"/>
      <c r="O77" s="157"/>
      <c r="P77" s="164"/>
      <c r="Q77" s="163"/>
      <c r="R77" s="163"/>
      <c r="S77" s="157"/>
      <c r="T77" s="132"/>
      <c r="U77" s="160"/>
    </row>
    <row r="78" spans="2:21" ht="14.4" customHeight="1">
      <c r="B78" s="378" t="s">
        <v>278</v>
      </c>
      <c r="C78" s="379"/>
      <c r="D78" s="379"/>
      <c r="E78" s="379"/>
      <c r="F78" s="380"/>
      <c r="G78" s="161"/>
      <c r="H78" s="162">
        <f>IFERROR(G77/#REF!,0)</f>
        <v>0</v>
      </c>
      <c r="I78" s="43"/>
      <c r="J78" s="163"/>
      <c r="K78" s="163"/>
      <c r="L78" s="107"/>
      <c r="M78" s="163"/>
      <c r="N78" s="163"/>
      <c r="O78" s="157"/>
      <c r="P78" s="164"/>
      <c r="Q78" s="163"/>
      <c r="R78" s="163"/>
      <c r="S78" s="157"/>
      <c r="T78" s="132"/>
      <c r="U78" s="160"/>
    </row>
    <row r="79" spans="2:21" ht="14.4" customHeight="1">
      <c r="B79" s="378" t="s">
        <v>279</v>
      </c>
      <c r="C79" s="379"/>
      <c r="D79" s="379"/>
      <c r="E79" s="379"/>
      <c r="F79" s="380"/>
      <c r="G79" s="161"/>
      <c r="H79" s="162">
        <f>IFERROR(G78/#REF!,0)</f>
        <v>0</v>
      </c>
      <c r="I79" s="43"/>
      <c r="J79" s="163"/>
      <c r="K79" s="163"/>
      <c r="L79" s="107"/>
      <c r="M79" s="163"/>
      <c r="N79" s="163"/>
      <c r="O79" s="157"/>
      <c r="P79" s="164"/>
      <c r="Q79" s="163"/>
      <c r="R79" s="163"/>
      <c r="S79" s="157"/>
      <c r="T79" s="132"/>
      <c r="U79" s="160"/>
    </row>
    <row r="80" spans="2:21" ht="14.4" customHeight="1">
      <c r="B80" s="378" t="s">
        <v>280</v>
      </c>
      <c r="C80" s="379"/>
      <c r="D80" s="379"/>
      <c r="E80" s="379"/>
      <c r="F80" s="380"/>
      <c r="G80" s="161"/>
      <c r="H80" s="162">
        <f>IFERROR(G79/#REF!,0)</f>
        <v>0</v>
      </c>
      <c r="I80" s="43"/>
      <c r="J80" s="163"/>
      <c r="K80" s="163"/>
      <c r="L80" s="107"/>
      <c r="M80" s="163"/>
      <c r="N80" s="163"/>
      <c r="O80" s="157"/>
      <c r="P80" s="164"/>
      <c r="Q80" s="163"/>
      <c r="R80" s="163"/>
      <c r="S80" s="157"/>
      <c r="T80" s="132"/>
      <c r="U80" s="160"/>
    </row>
    <row r="81" spans="2:21" ht="14.4" customHeight="1">
      <c r="B81" s="378" t="s">
        <v>281</v>
      </c>
      <c r="C81" s="379"/>
      <c r="D81" s="379"/>
      <c r="E81" s="379"/>
      <c r="F81" s="380"/>
      <c r="G81" s="161"/>
      <c r="H81" s="162">
        <f>IFERROR(G80/#REF!,0)</f>
        <v>0</v>
      </c>
      <c r="I81" s="43"/>
      <c r="J81" s="163"/>
      <c r="K81" s="163"/>
      <c r="L81" s="107"/>
      <c r="M81" s="163"/>
      <c r="N81" s="163"/>
      <c r="O81" s="157"/>
      <c r="P81" s="164"/>
      <c r="Q81" s="163"/>
      <c r="R81" s="163"/>
      <c r="S81" s="157"/>
      <c r="T81" s="132"/>
      <c r="U81" s="160"/>
    </row>
    <row r="82" spans="2:21" ht="14.4" customHeight="1">
      <c r="B82" s="378" t="s">
        <v>282</v>
      </c>
      <c r="C82" s="379"/>
      <c r="D82" s="379"/>
      <c r="E82" s="379"/>
      <c r="F82" s="380"/>
      <c r="G82" s="161"/>
      <c r="H82" s="162">
        <f>IFERROR(G78/#REF!,0)</f>
        <v>0</v>
      </c>
      <c r="I82" s="43"/>
      <c r="J82" s="163"/>
      <c r="K82" s="163"/>
      <c r="L82" s="107"/>
      <c r="M82" s="163"/>
      <c r="N82" s="163"/>
      <c r="O82" s="157"/>
      <c r="P82" s="164"/>
      <c r="Q82" s="163"/>
      <c r="R82" s="163"/>
      <c r="S82" s="157"/>
      <c r="T82" s="132"/>
      <c r="U82" s="160"/>
    </row>
    <row r="83" spans="2:21" ht="14.4" customHeight="1">
      <c r="B83" s="378" t="s">
        <v>107</v>
      </c>
      <c r="C83" s="379"/>
      <c r="D83" s="379"/>
      <c r="E83" s="379"/>
      <c r="F83" s="380"/>
      <c r="G83" s="161"/>
      <c r="H83" s="162">
        <f>IFERROR(G82/#REF!,0)</f>
        <v>0</v>
      </c>
      <c r="I83" s="43"/>
      <c r="J83" s="163"/>
      <c r="K83" s="163"/>
      <c r="L83" s="107"/>
      <c r="M83" s="163"/>
      <c r="N83" s="163"/>
      <c r="O83" s="157"/>
      <c r="P83" s="164"/>
      <c r="Q83" s="163"/>
      <c r="R83" s="163"/>
      <c r="S83" s="157"/>
      <c r="T83" s="132"/>
      <c r="U83" s="160"/>
    </row>
    <row r="84" spans="2:21" ht="14.4" customHeight="1">
      <c r="B84" s="378" t="s">
        <v>107</v>
      </c>
      <c r="C84" s="379"/>
      <c r="D84" s="379"/>
      <c r="E84" s="379"/>
      <c r="F84" s="380"/>
      <c r="G84" s="161"/>
      <c r="H84" s="162">
        <f>IFERROR(G83/#REF!,0)</f>
        <v>0</v>
      </c>
      <c r="I84" s="43"/>
      <c r="J84" s="163"/>
      <c r="K84" s="163"/>
      <c r="L84" s="107"/>
      <c r="M84" s="163"/>
      <c r="N84" s="163"/>
      <c r="O84" s="157"/>
      <c r="P84" s="164"/>
      <c r="Q84" s="163"/>
      <c r="R84" s="163"/>
      <c r="S84" s="157"/>
      <c r="T84" s="132"/>
      <c r="U84" s="160"/>
    </row>
    <row r="85" spans="2:21" s="3" customFormat="1" ht="14.4">
      <c r="B85" s="396" t="s">
        <v>283</v>
      </c>
      <c r="C85" s="397"/>
      <c r="D85" s="397"/>
      <c r="E85" s="397"/>
      <c r="F85" s="398"/>
      <c r="G85" s="136">
        <f>SUM(G75:G84)</f>
        <v>0</v>
      </c>
      <c r="H85" s="181">
        <f>SUM(H75:H84)</f>
        <v>0</v>
      </c>
      <c r="I85" s="165"/>
      <c r="J85" s="138">
        <f>SUM(J75:J84)</f>
        <v>0</v>
      </c>
      <c r="K85" s="139">
        <f>SUM(K75:K84)</f>
        <v>0</v>
      </c>
      <c r="L85" s="107"/>
      <c r="M85" s="138">
        <f>SUM(M75:M84)</f>
        <v>0</v>
      </c>
      <c r="N85" s="139">
        <f>SUM(N75:N84)</f>
        <v>0</v>
      </c>
      <c r="O85" s="158">
        <f>SUM(O75:O84)</f>
        <v>0</v>
      </c>
      <c r="P85" s="164"/>
      <c r="Q85" s="139">
        <f>SUM(Q75:Q84)</f>
        <v>0</v>
      </c>
      <c r="R85" s="139">
        <f>SUM(R75:R84)</f>
        <v>0</v>
      </c>
      <c r="S85" s="158">
        <f>SUM(S75:S84)</f>
        <v>0</v>
      </c>
      <c r="U85" s="177"/>
    </row>
    <row r="86" spans="2:21" ht="14.4" customHeight="1">
      <c r="B86" s="72"/>
      <c r="C86" s="72"/>
      <c r="D86" s="72"/>
      <c r="E86" s="72"/>
      <c r="F86" s="72"/>
      <c r="G86" s="166"/>
      <c r="H86" s="43"/>
      <c r="I86" s="43"/>
      <c r="J86" s="164"/>
      <c r="K86" s="164"/>
      <c r="L86" s="107"/>
      <c r="M86" s="164"/>
      <c r="N86" s="164"/>
      <c r="O86" s="164"/>
      <c r="P86" s="164"/>
      <c r="Q86" s="164"/>
      <c r="R86" s="164"/>
      <c r="S86" s="164"/>
      <c r="T86" s="132"/>
    </row>
    <row r="87" spans="2:21" ht="14.4" customHeight="1">
      <c r="B87" s="366" t="s">
        <v>284</v>
      </c>
      <c r="C87" s="367"/>
      <c r="D87" s="367"/>
      <c r="E87" s="367"/>
      <c r="F87" s="367"/>
      <c r="G87" s="367"/>
      <c r="H87" s="368"/>
      <c r="I87" s="130"/>
      <c r="J87" s="470"/>
      <c r="K87" s="471"/>
      <c r="L87" s="100"/>
      <c r="M87" s="470"/>
      <c r="N87" s="472"/>
      <c r="O87" s="471"/>
      <c r="P87" s="100"/>
      <c r="Q87" s="470"/>
      <c r="R87" s="472"/>
      <c r="S87" s="471"/>
      <c r="T87" s="131"/>
      <c r="U87" s="159"/>
    </row>
    <row r="88" spans="2:21" ht="14.4" customHeight="1">
      <c r="B88" s="375" t="s">
        <v>285</v>
      </c>
      <c r="C88" s="376"/>
      <c r="D88" s="376"/>
      <c r="E88" s="376"/>
      <c r="F88" s="377"/>
      <c r="G88" s="161"/>
      <c r="H88" s="162">
        <f>IFERROR(G87/#REF!,0)</f>
        <v>0</v>
      </c>
      <c r="I88" s="43"/>
      <c r="J88" s="163"/>
      <c r="K88" s="163"/>
      <c r="L88" s="107"/>
      <c r="M88" s="163"/>
      <c r="N88" s="163"/>
      <c r="O88" s="157"/>
      <c r="P88" s="164"/>
      <c r="Q88" s="163"/>
      <c r="R88" s="163"/>
      <c r="S88" s="157"/>
      <c r="T88" s="132"/>
      <c r="U88" s="160"/>
    </row>
    <row r="89" spans="2:21" ht="14.4" customHeight="1">
      <c r="B89" s="378" t="s">
        <v>286</v>
      </c>
      <c r="C89" s="379"/>
      <c r="D89" s="379"/>
      <c r="E89" s="379"/>
      <c r="F89" s="380"/>
      <c r="G89" s="161"/>
      <c r="H89" s="162">
        <f>IFERROR(G88/#REF!,0)</f>
        <v>0</v>
      </c>
      <c r="I89" s="43"/>
      <c r="J89" s="163"/>
      <c r="K89" s="163"/>
      <c r="L89" s="107"/>
      <c r="M89" s="163"/>
      <c r="N89" s="163"/>
      <c r="O89" s="157"/>
      <c r="P89" s="164"/>
      <c r="Q89" s="163"/>
      <c r="R89" s="163"/>
      <c r="S89" s="157"/>
      <c r="T89" s="132"/>
      <c r="U89" s="160"/>
    </row>
    <row r="90" spans="2:21" ht="14.4" customHeight="1">
      <c r="B90" s="378" t="s">
        <v>287</v>
      </c>
      <c r="C90" s="379"/>
      <c r="D90" s="379"/>
      <c r="E90" s="379"/>
      <c r="F90" s="380"/>
      <c r="G90" s="161"/>
      <c r="H90" s="162">
        <f>IFERROR(G89/#REF!,0)</f>
        <v>0</v>
      </c>
      <c r="I90" s="43"/>
      <c r="J90" s="163"/>
      <c r="K90" s="163"/>
      <c r="L90" s="107"/>
      <c r="M90" s="163"/>
      <c r="N90" s="163"/>
      <c r="O90" s="157"/>
      <c r="P90" s="164"/>
      <c r="Q90" s="163"/>
      <c r="R90" s="163"/>
      <c r="S90" s="157"/>
      <c r="T90" s="132"/>
      <c r="U90" s="160"/>
    </row>
    <row r="91" spans="2:21" ht="14.4" customHeight="1">
      <c r="B91" s="378" t="s">
        <v>288</v>
      </c>
      <c r="C91" s="379"/>
      <c r="D91" s="379"/>
      <c r="E91" s="379"/>
      <c r="F91" s="380"/>
      <c r="G91" s="161"/>
      <c r="H91" s="162">
        <f>IFERROR(G90/#REF!,0)</f>
        <v>0</v>
      </c>
      <c r="I91" s="43"/>
      <c r="J91" s="163"/>
      <c r="K91" s="163"/>
      <c r="L91" s="107"/>
      <c r="M91" s="163"/>
      <c r="N91" s="163"/>
      <c r="O91" s="157"/>
      <c r="P91" s="164"/>
      <c r="Q91" s="163"/>
      <c r="R91" s="163"/>
      <c r="S91" s="157"/>
      <c r="T91" s="132"/>
      <c r="U91" s="160"/>
    </row>
    <row r="92" spans="2:21" ht="14.4" customHeight="1">
      <c r="B92" s="378" t="s">
        <v>289</v>
      </c>
      <c r="C92" s="379"/>
      <c r="D92" s="379"/>
      <c r="E92" s="379"/>
      <c r="F92" s="380"/>
      <c r="G92" s="161"/>
      <c r="H92" s="162">
        <f>IFERROR(G91/#REF!,0)</f>
        <v>0</v>
      </c>
      <c r="I92" s="43"/>
      <c r="J92" s="163"/>
      <c r="K92" s="163"/>
      <c r="L92" s="107"/>
      <c r="M92" s="163"/>
      <c r="N92" s="163"/>
      <c r="O92" s="157"/>
      <c r="P92" s="164"/>
      <c r="Q92" s="163"/>
      <c r="R92" s="163"/>
      <c r="S92" s="157"/>
      <c r="T92" s="132"/>
      <c r="U92" s="160"/>
    </row>
    <row r="93" spans="2:21" ht="14.4" customHeight="1">
      <c r="B93" s="378" t="s">
        <v>290</v>
      </c>
      <c r="C93" s="379"/>
      <c r="D93" s="379"/>
      <c r="E93" s="379"/>
      <c r="F93" s="380"/>
      <c r="G93" s="161"/>
      <c r="H93" s="162">
        <f>IFERROR(G92/#REF!,0)</f>
        <v>0</v>
      </c>
      <c r="I93" s="43"/>
      <c r="J93" s="163"/>
      <c r="K93" s="163"/>
      <c r="L93" s="107"/>
      <c r="M93" s="163"/>
      <c r="N93" s="163"/>
      <c r="O93" s="157"/>
      <c r="P93" s="164"/>
      <c r="Q93" s="163"/>
      <c r="R93" s="163"/>
      <c r="S93" s="157"/>
      <c r="T93" s="132"/>
      <c r="U93" s="160"/>
    </row>
    <row r="94" spans="2:21" ht="14.4" customHeight="1">
      <c r="B94" s="375" t="s">
        <v>291</v>
      </c>
      <c r="C94" s="376"/>
      <c r="D94" s="376"/>
      <c r="E94" s="376"/>
      <c r="F94" s="377"/>
      <c r="G94" s="161"/>
      <c r="H94" s="162">
        <f>IFERROR(G93/#REF!,0)</f>
        <v>0</v>
      </c>
      <c r="I94" s="43"/>
      <c r="J94" s="163"/>
      <c r="K94" s="163"/>
      <c r="L94" s="107"/>
      <c r="M94" s="163"/>
      <c r="N94" s="163"/>
      <c r="O94" s="157"/>
      <c r="P94" s="164"/>
      <c r="Q94" s="163"/>
      <c r="R94" s="163"/>
      <c r="S94" s="157"/>
      <c r="T94" s="132"/>
      <c r="U94" s="160"/>
    </row>
    <row r="95" spans="2:21" ht="14.4" customHeight="1">
      <c r="B95" s="378" t="s">
        <v>292</v>
      </c>
      <c r="C95" s="379"/>
      <c r="D95" s="379"/>
      <c r="E95" s="379"/>
      <c r="F95" s="380"/>
      <c r="G95" s="161"/>
      <c r="H95" s="162">
        <f>IFERROR(G94/#REF!,0)</f>
        <v>0</v>
      </c>
      <c r="I95" s="43"/>
      <c r="J95" s="163"/>
      <c r="K95" s="163"/>
      <c r="L95" s="107"/>
      <c r="M95" s="163"/>
      <c r="N95" s="163"/>
      <c r="O95" s="157"/>
      <c r="P95" s="164"/>
      <c r="Q95" s="163"/>
      <c r="R95" s="163"/>
      <c r="S95" s="157"/>
      <c r="T95" s="132"/>
      <c r="U95" s="160"/>
    </row>
    <row r="96" spans="2:21" ht="14.4" customHeight="1">
      <c r="B96" s="378" t="s">
        <v>293</v>
      </c>
      <c r="C96" s="379"/>
      <c r="D96" s="379"/>
      <c r="E96" s="379"/>
      <c r="F96" s="380"/>
      <c r="G96" s="161"/>
      <c r="H96" s="162">
        <f>IFERROR(G95/#REF!,0)</f>
        <v>0</v>
      </c>
      <c r="I96" s="43"/>
      <c r="J96" s="163"/>
      <c r="K96" s="163"/>
      <c r="L96" s="107"/>
      <c r="M96" s="163"/>
      <c r="N96" s="163"/>
      <c r="O96" s="157"/>
      <c r="P96" s="164"/>
      <c r="Q96" s="163"/>
      <c r="R96" s="163"/>
      <c r="S96" s="157"/>
      <c r="T96" s="132"/>
      <c r="U96" s="160"/>
    </row>
    <row r="97" spans="1:21" ht="14.4" customHeight="1">
      <c r="B97" s="378" t="s">
        <v>144</v>
      </c>
      <c r="C97" s="379"/>
      <c r="D97" s="379"/>
      <c r="E97" s="379"/>
      <c r="F97" s="380"/>
      <c r="G97" s="161"/>
      <c r="H97" s="162">
        <f>IFERROR(G96/#REF!,0)</f>
        <v>0</v>
      </c>
      <c r="I97" s="43"/>
      <c r="J97" s="163"/>
      <c r="K97" s="163"/>
      <c r="L97" s="107"/>
      <c r="M97" s="163"/>
      <c r="N97" s="163"/>
      <c r="O97" s="157"/>
      <c r="P97" s="164"/>
      <c r="Q97" s="163"/>
      <c r="R97" s="163"/>
      <c r="S97" s="157"/>
      <c r="T97" s="132"/>
      <c r="U97" s="160"/>
    </row>
    <row r="98" spans="1:21" ht="14.4" customHeight="1">
      <c r="B98" s="378" t="s">
        <v>107</v>
      </c>
      <c r="C98" s="379"/>
      <c r="D98" s="379"/>
      <c r="E98" s="379"/>
      <c r="F98" s="380"/>
      <c r="G98" s="161"/>
      <c r="H98" s="162">
        <f>IFERROR(G97/#REF!,0)</f>
        <v>0</v>
      </c>
      <c r="I98" s="43"/>
      <c r="J98" s="163"/>
      <c r="K98" s="163"/>
      <c r="L98" s="107"/>
      <c r="M98" s="163"/>
      <c r="N98" s="163"/>
      <c r="O98" s="157"/>
      <c r="P98" s="164"/>
      <c r="Q98" s="163"/>
      <c r="R98" s="163"/>
      <c r="S98" s="157"/>
      <c r="T98" s="132"/>
      <c r="U98" s="160"/>
    </row>
    <row r="99" spans="1:21" ht="14.4" customHeight="1">
      <c r="B99" s="378" t="s">
        <v>107</v>
      </c>
      <c r="C99" s="379"/>
      <c r="D99" s="379"/>
      <c r="E99" s="379"/>
      <c r="F99" s="380"/>
      <c r="G99" s="161"/>
      <c r="H99" s="162">
        <f>IFERROR(G98/#REF!,0)</f>
        <v>0</v>
      </c>
      <c r="I99" s="43"/>
      <c r="J99" s="163"/>
      <c r="K99" s="163"/>
      <c r="L99" s="107"/>
      <c r="M99" s="163"/>
      <c r="N99" s="163"/>
      <c r="O99" s="157"/>
      <c r="P99" s="164"/>
      <c r="Q99" s="163"/>
      <c r="R99" s="163"/>
      <c r="S99" s="157"/>
      <c r="T99" s="132"/>
      <c r="U99" s="160"/>
    </row>
    <row r="100" spans="1:21" s="3" customFormat="1" ht="14.4">
      <c r="B100" s="396" t="s">
        <v>294</v>
      </c>
      <c r="C100" s="397"/>
      <c r="D100" s="397"/>
      <c r="E100" s="397"/>
      <c r="F100" s="398"/>
      <c r="G100" s="136">
        <f>SUM(G88:G99)</f>
        <v>0</v>
      </c>
      <c r="H100" s="181">
        <f>SUM(H88:H99)</f>
        <v>0</v>
      </c>
      <c r="I100" s="165"/>
      <c r="J100" s="138">
        <f>SUM(J88:J99)</f>
        <v>0</v>
      </c>
      <c r="K100" s="139">
        <f>SUM(K88:K99)</f>
        <v>0</v>
      </c>
      <c r="L100" s="107"/>
      <c r="M100" s="138">
        <f>SUM(M88:M99)</f>
        <v>0</v>
      </c>
      <c r="N100" s="139">
        <f>SUM(N88:N99)</f>
        <v>0</v>
      </c>
      <c r="O100" s="158">
        <f>SUM(O88:O99)</f>
        <v>0</v>
      </c>
      <c r="P100" s="164"/>
      <c r="Q100" s="139">
        <f>SUM(Q88:Q99)</f>
        <v>0</v>
      </c>
      <c r="R100" s="139">
        <f>SUM(R88:R99)</f>
        <v>0</v>
      </c>
      <c r="S100" s="158">
        <f>SUM(S88:S99)</f>
        <v>0</v>
      </c>
      <c r="U100" s="177"/>
    </row>
    <row r="101" spans="1:21" ht="14.4" customHeight="1">
      <c r="B101" s="72"/>
      <c r="C101" s="72"/>
      <c r="D101" s="72"/>
      <c r="E101" s="72"/>
      <c r="F101" s="72"/>
      <c r="G101" s="166"/>
      <c r="H101" s="43"/>
      <c r="I101" s="43"/>
      <c r="J101" s="164"/>
      <c r="K101" s="164"/>
      <c r="L101" s="107"/>
      <c r="M101" s="164"/>
      <c r="N101" s="164"/>
      <c r="O101" s="164"/>
      <c r="P101" s="164"/>
      <c r="Q101" s="164"/>
      <c r="R101" s="164"/>
      <c r="S101" s="164"/>
      <c r="T101" s="132"/>
    </row>
    <row r="102" spans="1:21" ht="14.4" customHeight="1">
      <c r="B102" s="366" t="s">
        <v>295</v>
      </c>
      <c r="C102" s="367"/>
      <c r="D102" s="367"/>
      <c r="E102" s="367"/>
      <c r="F102" s="367"/>
      <c r="G102" s="367"/>
      <c r="H102" s="368"/>
      <c r="I102" s="130"/>
      <c r="J102" s="470"/>
      <c r="K102" s="471"/>
      <c r="L102" s="100"/>
      <c r="M102" s="470"/>
      <c r="N102" s="472"/>
      <c r="O102" s="471"/>
      <c r="P102" s="100"/>
      <c r="Q102" s="470"/>
      <c r="R102" s="472"/>
      <c r="S102" s="471"/>
      <c r="T102" s="131"/>
      <c r="U102" s="159"/>
    </row>
    <row r="103" spans="1:21" ht="14.4" customHeight="1">
      <c r="B103" s="375" t="s">
        <v>296</v>
      </c>
      <c r="C103" s="376"/>
      <c r="D103" s="376"/>
      <c r="E103" s="376"/>
      <c r="F103" s="377"/>
      <c r="G103" s="161"/>
      <c r="H103" s="162">
        <f>IFERROR(G102/#REF!,0)</f>
        <v>0</v>
      </c>
      <c r="I103" s="43"/>
      <c r="J103" s="163"/>
      <c r="K103" s="163"/>
      <c r="L103" s="107"/>
      <c r="M103" s="163"/>
      <c r="N103" s="163"/>
      <c r="O103" s="157"/>
      <c r="P103" s="164"/>
      <c r="Q103" s="163"/>
      <c r="R103" s="163"/>
      <c r="S103" s="157"/>
      <c r="T103" s="132"/>
      <c r="U103" s="160"/>
    </row>
    <row r="104" spans="1:21" ht="14.4" customHeight="1">
      <c r="B104" s="378" t="s">
        <v>297</v>
      </c>
      <c r="C104" s="379"/>
      <c r="D104" s="379"/>
      <c r="E104" s="379"/>
      <c r="F104" s="380"/>
      <c r="G104" s="161"/>
      <c r="H104" s="162">
        <f>IFERROR(G103/#REF!,0)</f>
        <v>0</v>
      </c>
      <c r="I104" s="43"/>
      <c r="J104" s="163"/>
      <c r="K104" s="163"/>
      <c r="L104" s="107"/>
      <c r="M104" s="163"/>
      <c r="N104" s="163"/>
      <c r="O104" s="157"/>
      <c r="P104" s="164"/>
      <c r="Q104" s="163"/>
      <c r="R104" s="163"/>
      <c r="S104" s="157"/>
      <c r="T104" s="132"/>
      <c r="U104" s="160"/>
    </row>
    <row r="105" spans="1:21" ht="14.4" customHeight="1">
      <c r="B105" s="378" t="s">
        <v>298</v>
      </c>
      <c r="C105" s="379"/>
      <c r="D105" s="379"/>
      <c r="E105" s="379"/>
      <c r="F105" s="380"/>
      <c r="G105" s="161"/>
      <c r="H105" s="162">
        <f>IFERROR(G104/#REF!,0)</f>
        <v>0</v>
      </c>
      <c r="I105" s="43"/>
      <c r="J105" s="163"/>
      <c r="K105" s="163"/>
      <c r="L105" s="107"/>
      <c r="M105" s="163"/>
      <c r="N105" s="163"/>
      <c r="O105" s="157"/>
      <c r="P105" s="164"/>
      <c r="Q105" s="163"/>
      <c r="R105" s="163"/>
      <c r="S105" s="157"/>
      <c r="T105" s="132"/>
      <c r="U105" s="160"/>
    </row>
    <row r="106" spans="1:21" ht="14.4" customHeight="1">
      <c r="B106" s="378" t="s">
        <v>107</v>
      </c>
      <c r="C106" s="379"/>
      <c r="D106" s="379"/>
      <c r="E106" s="379"/>
      <c r="F106" s="380"/>
      <c r="G106" s="161"/>
      <c r="H106" s="162">
        <f>IFERROR(G105/#REF!,0)</f>
        <v>0</v>
      </c>
      <c r="I106" s="43"/>
      <c r="J106" s="163"/>
      <c r="K106" s="163"/>
      <c r="L106" s="107"/>
      <c r="M106" s="163"/>
      <c r="N106" s="163"/>
      <c r="O106" s="157"/>
      <c r="P106" s="164"/>
      <c r="Q106" s="163"/>
      <c r="R106" s="163"/>
      <c r="S106" s="157"/>
      <c r="T106" s="132"/>
      <c r="U106" s="160"/>
    </row>
    <row r="107" spans="1:21" ht="14.4" customHeight="1">
      <c r="B107" s="378" t="s">
        <v>107</v>
      </c>
      <c r="C107" s="379"/>
      <c r="D107" s="379"/>
      <c r="E107" s="379"/>
      <c r="F107" s="380"/>
      <c r="G107" s="161"/>
      <c r="H107" s="162">
        <f>IFERROR(G106/#REF!,0)</f>
        <v>0</v>
      </c>
      <c r="I107" s="43"/>
      <c r="J107" s="163"/>
      <c r="K107" s="163"/>
      <c r="L107" s="107"/>
      <c r="M107" s="163"/>
      <c r="N107" s="163"/>
      <c r="O107" s="157"/>
      <c r="P107" s="164"/>
      <c r="Q107" s="163"/>
      <c r="R107" s="163"/>
      <c r="S107" s="157"/>
      <c r="T107" s="132"/>
      <c r="U107" s="160"/>
    </row>
    <row r="108" spans="1:21" ht="14.4" customHeight="1">
      <c r="B108" s="378" t="s">
        <v>107</v>
      </c>
      <c r="C108" s="379"/>
      <c r="D108" s="379"/>
      <c r="E108" s="379"/>
      <c r="F108" s="380"/>
      <c r="G108" s="161"/>
      <c r="H108" s="162">
        <f>IFERROR(G107/#REF!,0)</f>
        <v>0</v>
      </c>
      <c r="I108" s="43"/>
      <c r="J108" s="163"/>
      <c r="K108" s="163"/>
      <c r="L108" s="107"/>
      <c r="M108" s="163"/>
      <c r="N108" s="163"/>
      <c r="O108" s="157"/>
      <c r="P108" s="164"/>
      <c r="Q108" s="163"/>
      <c r="R108" s="163"/>
      <c r="S108" s="157"/>
      <c r="T108" s="132"/>
      <c r="U108" s="160"/>
    </row>
    <row r="109" spans="1:21" s="3" customFormat="1" ht="14.4">
      <c r="B109" s="396" t="s">
        <v>299</v>
      </c>
      <c r="C109" s="397"/>
      <c r="D109" s="397"/>
      <c r="E109" s="397"/>
      <c r="F109" s="398"/>
      <c r="G109" s="136">
        <f>SUM(G103:G108)</f>
        <v>0</v>
      </c>
      <c r="H109" s="181">
        <f>SUM(H103:H108)</f>
        <v>0</v>
      </c>
      <c r="I109" s="165"/>
      <c r="J109" s="138">
        <f>SUM(J103:J108)</f>
        <v>0</v>
      </c>
      <c r="K109" s="139">
        <f>SUM(K103:K108)</f>
        <v>0</v>
      </c>
      <c r="L109" s="107"/>
      <c r="M109" s="138">
        <f>SUM(M103:M108)</f>
        <v>0</v>
      </c>
      <c r="N109" s="139">
        <f>SUM(N103:N108)</f>
        <v>0</v>
      </c>
      <c r="O109" s="158">
        <f>SUM(O103:O108)</f>
        <v>0</v>
      </c>
      <c r="P109" s="164"/>
      <c r="Q109" s="139">
        <f>SUM(Q103:Q108)</f>
        <v>0</v>
      </c>
      <c r="R109" s="139">
        <f>SUM(R103:R108)</f>
        <v>0</v>
      </c>
      <c r="S109" s="158">
        <f>SUM(S103:S108)</f>
        <v>0</v>
      </c>
      <c r="U109" s="177"/>
    </row>
    <row r="110" spans="1:21" ht="14.4" customHeight="1">
      <c r="B110" s="72"/>
      <c r="C110" s="72"/>
      <c r="D110" s="72"/>
      <c r="E110" s="72"/>
      <c r="F110" s="72"/>
      <c r="G110" s="166"/>
      <c r="H110" s="43"/>
      <c r="I110" s="43"/>
      <c r="J110" s="164"/>
      <c r="K110" s="164"/>
      <c r="L110" s="107"/>
      <c r="M110" s="164"/>
      <c r="N110" s="164"/>
      <c r="O110" s="164"/>
      <c r="P110" s="164"/>
      <c r="Q110" s="164"/>
      <c r="R110" s="164"/>
      <c r="S110" s="164"/>
      <c r="T110" s="132"/>
    </row>
    <row r="111" spans="1:21" s="36" customFormat="1" ht="20.100000000000001" customHeight="1">
      <c r="A111" s="90"/>
      <c r="B111" s="465" t="s">
        <v>218</v>
      </c>
      <c r="C111" s="466"/>
      <c r="D111" s="466"/>
      <c r="E111" s="466"/>
      <c r="F111" s="466"/>
      <c r="G111" s="167">
        <f>SUM(G35,G53,G72,G85,G100,G109)</f>
        <v>0</v>
      </c>
      <c r="H111" s="168">
        <f>SUM(H35,H53,H72,H85,H100,H109)</f>
        <v>0</v>
      </c>
      <c r="I111" s="130"/>
      <c r="J111" s="167">
        <f>SUM(J35,J53,J72,J85,J100,J109)</f>
        <v>0</v>
      </c>
      <c r="K111" s="167">
        <f>SUM(K35,K53,K72,K85,K100,K109)</f>
        <v>0</v>
      </c>
      <c r="L111" s="169"/>
      <c r="M111" s="170">
        <f>SUM(M35,M53,M72,M85,M100,M109)</f>
        <v>0</v>
      </c>
      <c r="N111" s="170">
        <f>SUM(N35,N53,N72,N85,N100,N109)</f>
        <v>0</v>
      </c>
      <c r="O111" s="170">
        <f>SUM(O35,O53,O72,O85,O100,O109)</f>
        <v>0</v>
      </c>
      <c r="P111" s="169"/>
      <c r="Q111" s="170">
        <f>SUM(Q35,Q53,Q72,Q85,Q100,Q109)</f>
        <v>0</v>
      </c>
      <c r="R111" s="170">
        <f>SUM(R35,R53,R72,R85,R100,R109)</f>
        <v>0</v>
      </c>
      <c r="S111" s="170">
        <f>SUM(J98:K98)</f>
        <v>0</v>
      </c>
      <c r="T111" s="133"/>
      <c r="U111" s="124"/>
    </row>
    <row r="112" spans="1:21" s="36" customFormat="1" ht="20.100000000000001" customHeight="1" thickBot="1">
      <c r="A112" s="90"/>
      <c r="B112" s="467" t="s">
        <v>153</v>
      </c>
      <c r="C112" s="468"/>
      <c r="D112" s="468"/>
      <c r="E112" s="468"/>
      <c r="F112" s="469"/>
      <c r="G112" s="171">
        <f>SUM('Revenus Gala'!G117)</f>
        <v>10</v>
      </c>
      <c r="H112" s="178">
        <f>SUM('Revenus Gala'!H117)</f>
        <v>0</v>
      </c>
      <c r="I112" s="172"/>
      <c r="J112" s="173">
        <f>SUM('Revenus Gala'!J117)</f>
        <v>10</v>
      </c>
      <c r="K112" s="174">
        <f>SUM('Revenus Gala'!K117)</f>
        <v>10</v>
      </c>
      <c r="L112" s="169"/>
      <c r="M112" s="175">
        <f>SUM('Revenus Gala'!M117)</f>
        <v>0</v>
      </c>
      <c r="N112" s="176">
        <f>SUM('Revenus Gala'!N117)</f>
        <v>0</v>
      </c>
      <c r="O112" s="179"/>
      <c r="P112" s="169"/>
      <c r="Q112" s="175">
        <f>SUM('Revenus Gala'!P117)</f>
        <v>0</v>
      </c>
      <c r="R112" s="176">
        <f>SUM('Revenus Gala'!Q117)</f>
        <v>0</v>
      </c>
      <c r="S112" s="179"/>
      <c r="T112" s="133"/>
      <c r="U112" s="124"/>
    </row>
    <row r="113" spans="6:19" ht="4.5" customHeight="1">
      <c r="G113" s="134"/>
      <c r="H113" s="135"/>
      <c r="I113" s="135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</row>
    <row r="114" spans="6:19" ht="19.5" customHeight="1">
      <c r="F114" s="180" t="s">
        <v>300</v>
      </c>
      <c r="G114" s="182">
        <f>G112-G111</f>
        <v>10</v>
      </c>
      <c r="I114" s="135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</row>
  </sheetData>
  <mergeCells count="123">
    <mergeCell ref="M87:O87"/>
    <mergeCell ref="Q87:S87"/>
    <mergeCell ref="M102:O102"/>
    <mergeCell ref="Q102:S102"/>
    <mergeCell ref="J37:K37"/>
    <mergeCell ref="J55:K55"/>
    <mergeCell ref="J74:K74"/>
    <mergeCell ref="J87:K87"/>
    <mergeCell ref="J102:K102"/>
    <mergeCell ref="Q37:S37"/>
    <mergeCell ref="M55:O55"/>
    <mergeCell ref="Q55:S55"/>
    <mergeCell ref="M74:O74"/>
    <mergeCell ref="Q74:S74"/>
    <mergeCell ref="B111:F111"/>
    <mergeCell ref="B112:F112"/>
    <mergeCell ref="J15:K15"/>
    <mergeCell ref="M15:O15"/>
    <mergeCell ref="Q15:S15"/>
    <mergeCell ref="B15:H15"/>
    <mergeCell ref="B35:F35"/>
    <mergeCell ref="B85:F85"/>
    <mergeCell ref="M37:O37"/>
    <mergeCell ref="B104:F104"/>
    <mergeCell ref="B105:F105"/>
    <mergeCell ref="B106:F106"/>
    <mergeCell ref="B107:F107"/>
    <mergeCell ref="B108:F108"/>
    <mergeCell ref="B109:F109"/>
    <mergeCell ref="B97:F97"/>
    <mergeCell ref="B98:F98"/>
    <mergeCell ref="B99:F99"/>
    <mergeCell ref="B100:F100"/>
    <mergeCell ref="B103:F103"/>
    <mergeCell ref="B102:H102"/>
    <mergeCell ref="B91:F91"/>
    <mergeCell ref="B92:F92"/>
    <mergeCell ref="B93:F93"/>
    <mergeCell ref="B94:F94"/>
    <mergeCell ref="B95:F95"/>
    <mergeCell ref="B96:F96"/>
    <mergeCell ref="B84:F84"/>
    <mergeCell ref="B88:F88"/>
    <mergeCell ref="B89:F89"/>
    <mergeCell ref="B90:F90"/>
    <mergeCell ref="B87:H87"/>
    <mergeCell ref="B78:F78"/>
    <mergeCell ref="B79:F79"/>
    <mergeCell ref="B80:F80"/>
    <mergeCell ref="B81:F81"/>
    <mergeCell ref="B82:F82"/>
    <mergeCell ref="B83:F83"/>
    <mergeCell ref="B71:F71"/>
    <mergeCell ref="B72:F72"/>
    <mergeCell ref="B75:F75"/>
    <mergeCell ref="B76:F76"/>
    <mergeCell ref="B77:F77"/>
    <mergeCell ref="B74:H74"/>
    <mergeCell ref="B65:F65"/>
    <mergeCell ref="B66:F66"/>
    <mergeCell ref="B67:F67"/>
    <mergeCell ref="B68:F68"/>
    <mergeCell ref="B69:F69"/>
    <mergeCell ref="B70:F70"/>
    <mergeCell ref="B59:F59"/>
    <mergeCell ref="B60:F60"/>
    <mergeCell ref="B61:F61"/>
    <mergeCell ref="B62:F62"/>
    <mergeCell ref="B63:F63"/>
    <mergeCell ref="B64:F64"/>
    <mergeCell ref="B52:F52"/>
    <mergeCell ref="B53:F53"/>
    <mergeCell ref="B56:F56"/>
    <mergeCell ref="B57:F57"/>
    <mergeCell ref="B58:F58"/>
    <mergeCell ref="B55:H55"/>
    <mergeCell ref="B46:F46"/>
    <mergeCell ref="B47:F47"/>
    <mergeCell ref="B48:F48"/>
    <mergeCell ref="B49:F49"/>
    <mergeCell ref="B50:F50"/>
    <mergeCell ref="B51:F51"/>
    <mergeCell ref="B40:F40"/>
    <mergeCell ref="B41:F41"/>
    <mergeCell ref="B42:F42"/>
    <mergeCell ref="B43:F43"/>
    <mergeCell ref="B44:F44"/>
    <mergeCell ref="B45:F45"/>
    <mergeCell ref="B33:F33"/>
    <mergeCell ref="B34:F34"/>
    <mergeCell ref="B38:F38"/>
    <mergeCell ref="B39:F39"/>
    <mergeCell ref="B37:H37"/>
    <mergeCell ref="B27:F27"/>
    <mergeCell ref="B28:F28"/>
    <mergeCell ref="B29:F29"/>
    <mergeCell ref="B30:F30"/>
    <mergeCell ref="B31:F31"/>
    <mergeCell ref="B32:F32"/>
    <mergeCell ref="B21:F21"/>
    <mergeCell ref="B22:F22"/>
    <mergeCell ref="B23:F23"/>
    <mergeCell ref="B24:F24"/>
    <mergeCell ref="B25:F25"/>
    <mergeCell ref="B26:F26"/>
    <mergeCell ref="B16:F16"/>
    <mergeCell ref="B17:F17"/>
    <mergeCell ref="B18:F18"/>
    <mergeCell ref="B19:F19"/>
    <mergeCell ref="B20:F20"/>
    <mergeCell ref="J11:K11"/>
    <mergeCell ref="M11:O11"/>
    <mergeCell ref="Q11:S11"/>
    <mergeCell ref="U11:U13"/>
    <mergeCell ref="J12:K12"/>
    <mergeCell ref="M12:O12"/>
    <mergeCell ref="Q12:S12"/>
    <mergeCell ref="B7:E7"/>
    <mergeCell ref="F7:H7"/>
    <mergeCell ref="B9:E9"/>
    <mergeCell ref="H9:I9"/>
    <mergeCell ref="B11:F13"/>
    <mergeCell ref="G11:H13"/>
  </mergeCells>
  <dataValidations count="1">
    <dataValidation type="date" allowBlank="1" showInputMessage="1" showErrorMessage="1" sqref="F9:G9" xr:uid="{5B825E0E-C9EB-44E1-9CD4-0CF387588E2F}">
      <formula1>43466</formula1>
      <formula2>73050</formula2>
    </dataValidation>
  </dataValidation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B827C-1070-451F-8E86-538D756BA46B}">
  <sheetPr>
    <tabColor rgb="FFFFC000"/>
  </sheetPr>
  <dimension ref="A1:DO300"/>
  <sheetViews>
    <sheetView workbookViewId="0">
      <selection activeCell="D9" sqref="D9:E9"/>
    </sheetView>
  </sheetViews>
  <sheetFormatPr baseColWidth="10" defaultColWidth="11.44140625" defaultRowHeight="14.4"/>
  <cols>
    <col min="1" max="1" width="1.109375" customWidth="1"/>
    <col min="2" max="2" width="3.33203125" customWidth="1"/>
    <col min="3" max="3" width="35.88671875" customWidth="1"/>
    <col min="4" max="4" width="45.33203125" customWidth="1"/>
    <col min="5" max="5" width="31.88671875" customWidth="1"/>
    <col min="6" max="6" width="28.44140625" customWidth="1"/>
    <col min="7" max="7" width="1.5546875" customWidth="1"/>
    <col min="8" max="119" width="11.44140625" style="21"/>
  </cols>
  <sheetData>
    <row r="1" spans="2:7" s="21" customFormat="1">
      <c r="B1" s="263"/>
      <c r="C1" s="263"/>
      <c r="D1" s="489" t="s">
        <v>58</v>
      </c>
      <c r="E1" s="489"/>
      <c r="F1" s="490"/>
    </row>
    <row r="2" spans="2:7" s="21" customFormat="1">
      <c r="B2" s="263"/>
      <c r="C2" s="263"/>
      <c r="D2" s="490"/>
      <c r="E2" s="490"/>
      <c r="F2" s="490"/>
    </row>
    <row r="3" spans="2:7" s="21" customFormat="1">
      <c r="B3" s="263"/>
      <c r="C3" s="263"/>
      <c r="D3" s="490"/>
      <c r="E3" s="490"/>
      <c r="F3" s="490"/>
    </row>
    <row r="4" spans="2:7" s="21" customFormat="1" ht="15.6" customHeight="1">
      <c r="B4" s="263"/>
      <c r="C4" s="263"/>
      <c r="D4" s="490"/>
      <c r="E4" s="490"/>
      <c r="F4" s="490"/>
    </row>
    <row r="5" spans="2:7" s="21" customFormat="1" ht="15" thickBot="1"/>
    <row r="6" spans="2:7" ht="21" thickBot="1">
      <c r="B6" s="491" t="s">
        <v>301</v>
      </c>
      <c r="C6" s="492"/>
      <c r="D6" s="492"/>
      <c r="E6" s="492"/>
      <c r="F6" s="492"/>
      <c r="G6" s="493"/>
    </row>
    <row r="7" spans="2:7" s="21" customFormat="1" ht="8.1" customHeight="1" thickBot="1"/>
    <row r="8" spans="2:7" ht="5.0999999999999996" customHeight="1">
      <c r="B8" s="281"/>
      <c r="C8" s="494"/>
      <c r="D8" s="494"/>
      <c r="E8" s="494"/>
      <c r="F8" s="494"/>
      <c r="G8" s="495"/>
    </row>
    <row r="9" spans="2:7" ht="16.5" customHeight="1">
      <c r="B9" s="476" t="s">
        <v>302</v>
      </c>
      <c r="C9" s="478"/>
      <c r="D9" s="496"/>
      <c r="E9" s="496"/>
      <c r="F9" s="286"/>
      <c r="G9" s="288"/>
    </row>
    <row r="10" spans="2:7" ht="5.0999999999999996" customHeight="1">
      <c r="B10" s="283"/>
      <c r="C10" s="284"/>
      <c r="D10" s="286"/>
      <c r="E10" s="286"/>
      <c r="F10" s="286"/>
      <c r="G10" s="287"/>
    </row>
    <row r="11" spans="2:7">
      <c r="B11" s="476" t="s">
        <v>303</v>
      </c>
      <c r="C11" s="477"/>
      <c r="D11" s="496"/>
      <c r="E11" s="496"/>
      <c r="F11" s="286"/>
      <c r="G11" s="288"/>
    </row>
    <row r="12" spans="2:7" ht="5.0999999999999996" customHeight="1">
      <c r="B12" s="282"/>
      <c r="C12" s="284"/>
      <c r="D12" s="286"/>
      <c r="E12" s="286"/>
      <c r="F12" s="286"/>
      <c r="G12" s="287"/>
    </row>
    <row r="13" spans="2:7">
      <c r="B13" s="476" t="s">
        <v>304</v>
      </c>
      <c r="C13" s="477"/>
      <c r="D13" s="74"/>
      <c r="E13" s="289"/>
      <c r="F13" s="286"/>
      <c r="G13" s="287"/>
    </row>
    <row r="14" spans="2:7" ht="5.0999999999999996" customHeight="1">
      <c r="B14" s="285"/>
      <c r="C14" s="286"/>
      <c r="D14" s="286"/>
      <c r="E14" s="286"/>
      <c r="F14" s="286"/>
      <c r="G14" s="287"/>
    </row>
    <row r="15" spans="2:7">
      <c r="B15" s="476" t="s">
        <v>305</v>
      </c>
      <c r="C15" s="478"/>
      <c r="D15" s="478"/>
      <c r="E15" s="478"/>
      <c r="F15" s="478"/>
      <c r="G15" s="287"/>
    </row>
    <row r="16" spans="2:7" ht="5.0999999999999996" customHeight="1" thickBot="1">
      <c r="B16" s="290"/>
      <c r="C16" s="291"/>
      <c r="D16" s="291"/>
      <c r="E16" s="291"/>
      <c r="F16" s="291"/>
      <c r="G16" s="292"/>
    </row>
    <row r="17" spans="1:7" s="21" customFormat="1" ht="12" customHeight="1" thickBot="1">
      <c r="F17" s="185"/>
    </row>
    <row r="18" spans="1:7" ht="7.2" customHeight="1">
      <c r="A18" s="8"/>
      <c r="B18" s="9"/>
      <c r="C18" s="9"/>
      <c r="D18" s="9"/>
      <c r="E18" s="9"/>
      <c r="F18" s="9"/>
      <c r="G18" s="10"/>
    </row>
    <row r="19" spans="1:7" ht="60.6" customHeight="1">
      <c r="A19" s="479"/>
      <c r="B19" s="480"/>
      <c r="C19" s="293" t="s">
        <v>306</v>
      </c>
      <c r="D19" s="294" t="s">
        <v>307</v>
      </c>
      <c r="E19" s="294" t="s">
        <v>308</v>
      </c>
      <c r="F19" s="295" t="s">
        <v>309</v>
      </c>
      <c r="G19" s="481"/>
    </row>
    <row r="20" spans="1:7">
      <c r="A20" s="484"/>
      <c r="B20" s="32">
        <v>1</v>
      </c>
      <c r="C20" s="76"/>
      <c r="D20" s="76"/>
      <c r="E20" s="76"/>
      <c r="F20" s="76"/>
      <c r="G20" s="481"/>
    </row>
    <row r="21" spans="1:7">
      <c r="A21" s="484"/>
      <c r="B21" s="32">
        <v>2</v>
      </c>
      <c r="C21" s="76"/>
      <c r="D21" s="76"/>
      <c r="E21" s="76"/>
      <c r="F21" s="76"/>
      <c r="G21" s="481"/>
    </row>
    <row r="22" spans="1:7">
      <c r="A22" s="484"/>
      <c r="B22" s="32">
        <v>3</v>
      </c>
      <c r="C22" s="76"/>
      <c r="D22" s="76"/>
      <c r="E22" s="76"/>
      <c r="F22" s="76"/>
      <c r="G22" s="481"/>
    </row>
    <row r="23" spans="1:7">
      <c r="A23" s="484"/>
      <c r="B23" s="32">
        <v>4</v>
      </c>
      <c r="C23" s="76"/>
      <c r="D23" s="76"/>
      <c r="E23" s="76"/>
      <c r="F23" s="76"/>
      <c r="G23" s="481"/>
    </row>
    <row r="24" spans="1:7">
      <c r="A24" s="484"/>
      <c r="B24" s="32">
        <v>5</v>
      </c>
      <c r="C24" s="76"/>
      <c r="D24" s="76"/>
      <c r="E24" s="76"/>
      <c r="F24" s="76"/>
      <c r="G24" s="481"/>
    </row>
    <row r="25" spans="1:7">
      <c r="A25" s="484"/>
      <c r="B25" s="32">
        <v>6</v>
      </c>
      <c r="C25" s="76"/>
      <c r="D25" s="76"/>
      <c r="E25" s="76"/>
      <c r="F25" s="76"/>
      <c r="G25" s="481"/>
    </row>
    <row r="26" spans="1:7">
      <c r="A26" s="484"/>
      <c r="B26" s="32">
        <v>7</v>
      </c>
      <c r="C26" s="76"/>
      <c r="D26" s="76"/>
      <c r="E26" s="76"/>
      <c r="F26" s="76"/>
      <c r="G26" s="481"/>
    </row>
    <row r="27" spans="1:7">
      <c r="A27" s="484"/>
      <c r="B27" s="32">
        <v>8</v>
      </c>
      <c r="C27" s="76"/>
      <c r="D27" s="76"/>
      <c r="E27" s="76"/>
      <c r="F27" s="76"/>
      <c r="G27" s="481"/>
    </row>
    <row r="28" spans="1:7">
      <c r="A28" s="484"/>
      <c r="B28" s="32">
        <v>9</v>
      </c>
      <c r="C28" s="76"/>
      <c r="D28" s="76"/>
      <c r="E28" s="76"/>
      <c r="F28" s="76"/>
      <c r="G28" s="481"/>
    </row>
    <row r="29" spans="1:7">
      <c r="A29" s="484"/>
      <c r="B29" s="32">
        <v>10</v>
      </c>
      <c r="C29" s="76"/>
      <c r="D29" s="76"/>
      <c r="E29" s="76"/>
      <c r="F29" s="76"/>
      <c r="G29" s="481"/>
    </row>
    <row r="30" spans="1:7">
      <c r="A30" s="484"/>
      <c r="B30" s="32">
        <v>11</v>
      </c>
      <c r="C30" s="76"/>
      <c r="D30" s="76"/>
      <c r="E30" s="76"/>
      <c r="F30" s="76"/>
      <c r="G30" s="481"/>
    </row>
    <row r="31" spans="1:7">
      <c r="A31" s="484"/>
      <c r="B31" s="32">
        <v>12</v>
      </c>
      <c r="C31" s="76"/>
      <c r="D31" s="76"/>
      <c r="E31" s="76"/>
      <c r="F31" s="76"/>
      <c r="G31" s="481"/>
    </row>
    <row r="32" spans="1:7">
      <c r="A32" s="484"/>
      <c r="B32" s="32">
        <v>13</v>
      </c>
      <c r="C32" s="76"/>
      <c r="D32" s="76"/>
      <c r="E32" s="76"/>
      <c r="F32" s="76"/>
      <c r="G32" s="481"/>
    </row>
    <row r="33" spans="1:7">
      <c r="A33" s="484"/>
      <c r="B33" s="32">
        <v>14</v>
      </c>
      <c r="C33" s="76"/>
      <c r="D33" s="76"/>
      <c r="E33" s="76"/>
      <c r="F33" s="76"/>
      <c r="G33" s="481"/>
    </row>
    <row r="34" spans="1:7">
      <c r="A34" s="484"/>
      <c r="B34" s="32">
        <v>15</v>
      </c>
      <c r="C34" s="76"/>
      <c r="D34" s="76"/>
      <c r="E34" s="76"/>
      <c r="F34" s="76"/>
      <c r="G34" s="481"/>
    </row>
    <row r="35" spans="1:7">
      <c r="A35" s="484"/>
      <c r="B35" s="32">
        <v>16</v>
      </c>
      <c r="C35" s="76"/>
      <c r="D35" s="76"/>
      <c r="E35" s="76"/>
      <c r="F35" s="76"/>
      <c r="G35" s="481"/>
    </row>
    <row r="36" spans="1:7">
      <c r="A36" s="484"/>
      <c r="B36" s="32">
        <v>17</v>
      </c>
      <c r="C36" s="76"/>
      <c r="D36" s="76"/>
      <c r="E36" s="76"/>
      <c r="F36" s="76"/>
      <c r="G36" s="481"/>
    </row>
    <row r="37" spans="1:7">
      <c r="A37" s="484"/>
      <c r="B37" s="32">
        <v>18</v>
      </c>
      <c r="C37" s="76"/>
      <c r="D37" s="76"/>
      <c r="E37" s="76"/>
      <c r="F37" s="76"/>
      <c r="G37" s="481"/>
    </row>
    <row r="38" spans="1:7">
      <c r="A38" s="484"/>
      <c r="B38" s="32">
        <v>19</v>
      </c>
      <c r="C38" s="76"/>
      <c r="D38" s="76"/>
      <c r="E38" s="76"/>
      <c r="F38" s="76"/>
      <c r="G38" s="481"/>
    </row>
    <row r="39" spans="1:7">
      <c r="A39" s="484"/>
      <c r="B39" s="32">
        <v>20</v>
      </c>
      <c r="C39" s="76"/>
      <c r="D39" s="76"/>
      <c r="E39" s="76"/>
      <c r="F39" s="76"/>
      <c r="G39" s="481"/>
    </row>
    <row r="40" spans="1:7">
      <c r="A40" s="484"/>
      <c r="B40" s="32">
        <v>21</v>
      </c>
      <c r="C40" s="76"/>
      <c r="D40" s="76"/>
      <c r="E40" s="76"/>
      <c r="F40" s="76"/>
      <c r="G40" s="481"/>
    </row>
    <row r="41" spans="1:7">
      <c r="A41" s="484"/>
      <c r="B41" s="32">
        <v>22</v>
      </c>
      <c r="C41" s="76"/>
      <c r="D41" s="76"/>
      <c r="E41" s="76"/>
      <c r="F41" s="76"/>
      <c r="G41" s="481"/>
    </row>
    <row r="42" spans="1:7">
      <c r="A42" s="484"/>
      <c r="B42" s="32">
        <v>23</v>
      </c>
      <c r="C42" s="76"/>
      <c r="D42" s="76"/>
      <c r="E42" s="76"/>
      <c r="F42" s="76"/>
      <c r="G42" s="481"/>
    </row>
    <row r="43" spans="1:7">
      <c r="A43" s="484"/>
      <c r="B43" s="32">
        <v>24</v>
      </c>
      <c r="C43" s="76"/>
      <c r="D43" s="76"/>
      <c r="E43" s="76"/>
      <c r="F43" s="76"/>
      <c r="G43" s="481"/>
    </row>
    <row r="44" spans="1:7">
      <c r="A44" s="484"/>
      <c r="B44" s="32">
        <v>25</v>
      </c>
      <c r="C44" s="76"/>
      <c r="D44" s="76"/>
      <c r="E44" s="76"/>
      <c r="F44" s="76"/>
      <c r="G44" s="481"/>
    </row>
    <row r="45" spans="1:7">
      <c r="A45" s="484"/>
      <c r="B45" s="32">
        <v>26</v>
      </c>
      <c r="C45" s="76"/>
      <c r="D45" s="76"/>
      <c r="E45" s="76"/>
      <c r="F45" s="76"/>
      <c r="G45" s="481"/>
    </row>
    <row r="46" spans="1:7">
      <c r="A46" s="484"/>
      <c r="B46" s="32">
        <v>27</v>
      </c>
      <c r="C46" s="76"/>
      <c r="D46" s="76"/>
      <c r="E46" s="76"/>
      <c r="F46" s="76"/>
      <c r="G46" s="481"/>
    </row>
    <row r="47" spans="1:7">
      <c r="A47" s="484"/>
      <c r="B47" s="32">
        <v>28</v>
      </c>
      <c r="C47" s="76"/>
      <c r="D47" s="76"/>
      <c r="E47" s="76"/>
      <c r="F47" s="76"/>
      <c r="G47" s="481"/>
    </row>
    <row r="48" spans="1:7">
      <c r="A48" s="484"/>
      <c r="B48" s="32">
        <v>29</v>
      </c>
      <c r="C48" s="76"/>
      <c r="D48" s="76"/>
      <c r="E48" s="76"/>
      <c r="F48" s="76"/>
      <c r="G48" s="481"/>
    </row>
    <row r="49" spans="1:7">
      <c r="A49" s="484"/>
      <c r="B49" s="32">
        <v>30</v>
      </c>
      <c r="C49" s="76"/>
      <c r="D49" s="76"/>
      <c r="E49" s="76"/>
      <c r="F49" s="76"/>
      <c r="G49" s="481"/>
    </row>
    <row r="50" spans="1:7">
      <c r="A50" s="484"/>
      <c r="B50" s="32">
        <v>31</v>
      </c>
      <c r="C50" s="76"/>
      <c r="D50" s="76"/>
      <c r="E50" s="76"/>
      <c r="F50" s="76"/>
      <c r="G50" s="481"/>
    </row>
    <row r="51" spans="1:7">
      <c r="A51" s="484"/>
      <c r="B51" s="32">
        <v>32</v>
      </c>
      <c r="C51" s="76"/>
      <c r="D51" s="76"/>
      <c r="E51" s="76"/>
      <c r="F51" s="76"/>
      <c r="G51" s="481"/>
    </row>
    <row r="52" spans="1:7">
      <c r="A52" s="484"/>
      <c r="B52" s="32">
        <v>33</v>
      </c>
      <c r="C52" s="76"/>
      <c r="D52" s="76"/>
      <c r="E52" s="76"/>
      <c r="F52" s="76"/>
      <c r="G52" s="481"/>
    </row>
    <row r="53" spans="1:7">
      <c r="A53" s="484"/>
      <c r="B53" s="32">
        <v>34</v>
      </c>
      <c r="C53" s="76"/>
      <c r="D53" s="76"/>
      <c r="E53" s="76"/>
      <c r="F53" s="76"/>
      <c r="G53" s="481"/>
    </row>
    <row r="54" spans="1:7">
      <c r="A54" s="484"/>
      <c r="B54" s="32">
        <v>35</v>
      </c>
      <c r="C54" s="76"/>
      <c r="D54" s="76"/>
      <c r="E54" s="76"/>
      <c r="F54" s="76"/>
      <c r="G54" s="481"/>
    </row>
    <row r="55" spans="1:7">
      <c r="A55" s="484"/>
      <c r="B55" s="32">
        <v>36</v>
      </c>
      <c r="C55" s="76"/>
      <c r="D55" s="76"/>
      <c r="E55" s="76"/>
      <c r="F55" s="76"/>
      <c r="G55" s="481"/>
    </row>
    <row r="56" spans="1:7">
      <c r="A56" s="484"/>
      <c r="B56" s="32">
        <v>37</v>
      </c>
      <c r="C56" s="76"/>
      <c r="D56" s="76"/>
      <c r="E56" s="76"/>
      <c r="F56" s="76"/>
      <c r="G56" s="481"/>
    </row>
    <row r="57" spans="1:7">
      <c r="A57" s="484"/>
      <c r="B57" s="32">
        <v>38</v>
      </c>
      <c r="C57" s="76"/>
      <c r="D57" s="76"/>
      <c r="E57" s="76"/>
      <c r="F57" s="76"/>
      <c r="G57" s="481"/>
    </row>
    <row r="58" spans="1:7">
      <c r="A58" s="484"/>
      <c r="B58" s="32">
        <v>39</v>
      </c>
      <c r="C58" s="76"/>
      <c r="D58" s="76"/>
      <c r="E58" s="76"/>
      <c r="F58" s="76"/>
      <c r="G58" s="481"/>
    </row>
    <row r="59" spans="1:7">
      <c r="A59" s="484"/>
      <c r="B59" s="32">
        <v>40</v>
      </c>
      <c r="C59" s="76"/>
      <c r="D59" s="76"/>
      <c r="E59" s="76"/>
      <c r="F59" s="76"/>
      <c r="G59" s="481"/>
    </row>
    <row r="60" spans="1:7" ht="5.0999999999999996" customHeight="1">
      <c r="A60" s="485"/>
      <c r="B60" s="487"/>
      <c r="C60" s="487"/>
      <c r="D60" s="487"/>
      <c r="E60" s="487"/>
      <c r="F60" s="487"/>
      <c r="G60" s="482"/>
    </row>
    <row r="61" spans="1:7" ht="4.2" customHeight="1" thickBot="1">
      <c r="A61" s="486"/>
      <c r="B61" s="488"/>
      <c r="C61" s="488"/>
      <c r="D61" s="488"/>
      <c r="E61" s="488"/>
      <c r="F61" s="488"/>
      <c r="G61" s="483"/>
    </row>
    <row r="62" spans="1:7" s="21" customFormat="1"/>
    <row r="63" spans="1:7" s="21" customFormat="1"/>
    <row r="64" spans="1:7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</sheetData>
  <mergeCells count="13">
    <mergeCell ref="B11:C11"/>
    <mergeCell ref="D1:F4"/>
    <mergeCell ref="B6:G6"/>
    <mergeCell ref="C8:G8"/>
    <mergeCell ref="B9:C9"/>
    <mergeCell ref="D9:E9"/>
    <mergeCell ref="D11:E11"/>
    <mergeCell ref="B13:C13"/>
    <mergeCell ref="B15:F15"/>
    <mergeCell ref="A19:B19"/>
    <mergeCell ref="G19:G61"/>
    <mergeCell ref="A20:A61"/>
    <mergeCell ref="B60:F6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e_x0020_document xmlns="97558288-f89f-4b69-a5af-3cef697b2bfa">
      <Value>Programme</Value>
    </Type_x0020_de_x0020_document>
    <Actualisation xmlns="97558288-f89f-4b69-a5af-3cef697b2bfa">
      <Value>Programme actuel</Value>
    </Actualisa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D809C470AFE429932EBB8CCA84B46" ma:contentTypeVersion="8" ma:contentTypeDescription="Crée un document." ma:contentTypeScope="" ma:versionID="6efba8e7d321ae00352a9399cddfc634">
  <xsd:schema xmlns:xsd="http://www.w3.org/2001/XMLSchema" xmlns:xs="http://www.w3.org/2001/XMLSchema" xmlns:p="http://schemas.microsoft.com/office/2006/metadata/properties" xmlns:ns2="97558288-f89f-4b69-a5af-3cef697b2bfa" xmlns:ns3="c09c199b-e34c-4a76-823e-d6d309aabd72" targetNamespace="http://schemas.microsoft.com/office/2006/metadata/properties" ma:root="true" ma:fieldsID="10039120fde4b2978f20e9bf00413f55" ns2:_="" ns3:_="">
    <xsd:import namespace="97558288-f89f-4b69-a5af-3cef697b2bfa"/>
    <xsd:import namespace="c09c199b-e34c-4a76-823e-d6d309aabd72"/>
    <xsd:element name="properties">
      <xsd:complexType>
        <xsd:sequence>
          <xsd:element name="documentManagement">
            <xsd:complexType>
              <xsd:all>
                <xsd:element ref="ns2:Type_x0020_de_x0020_document" minOccurs="0"/>
                <xsd:element ref="ns2:Actualisation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58288-f89f-4b69-a5af-3cef697b2bfa" elementFormDefault="qualified">
    <xsd:import namespace="http://schemas.microsoft.com/office/2006/documentManagement/types"/>
    <xsd:import namespace="http://schemas.microsoft.com/office/infopath/2007/PartnerControls"/>
    <xsd:element name="Type_x0020_de_x0020_document" ma:index="8" nillable="true" ma:displayName="Type de document" ma:default="Programme" ma:internalName="Type_x0020_de_x0020_docu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me"/>
                    <xsd:enumeration value="Clients-partenaires"/>
                    <xsd:enumeration value="Bilan-évaluation"/>
                    <xsd:enumeration value="Documents de réflexion"/>
                    <xsd:enumeration value="Données"/>
                    <xsd:enumeration value="Veille études rapports"/>
                  </xsd:restriction>
                </xsd:simpleType>
              </xsd:element>
            </xsd:sequence>
          </xsd:extension>
        </xsd:complexContent>
      </xsd:complexType>
    </xsd:element>
    <xsd:element name="Actualisation" ma:index="9" nillable="true" ma:displayName="Actualisation" ma:default="Programme actuel" ma:internalName="Actualisa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me actuel"/>
                    <xsd:enumeration value="Programme actualisé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c199b-e34c-4a76-823e-d6d309aabd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0EE4E7-DB3B-4E57-B247-72C9CE541B3D}">
  <ds:schemaRefs>
    <ds:schemaRef ds:uri="http://schemas.microsoft.com/office/2006/metadata/properties"/>
    <ds:schemaRef ds:uri="c09c199b-e34c-4a76-823e-d6d309aabd72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97558288-f89f-4b69-a5af-3cef697b2bfa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3E4FC9A-76B0-4FDF-8C5D-B4A898263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558288-f89f-4b69-a5af-3cef697b2bfa"/>
    <ds:schemaRef ds:uri="c09c199b-e34c-4a76-823e-d6d309aabd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0357D2-54A6-4678-AA3E-EC7155D455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Menu déroulant</vt:lpstr>
      <vt:lpstr>Structure organisationnelle</vt:lpstr>
      <vt:lpstr>Gouvernance</vt:lpstr>
      <vt:lpstr>Lieux, sites et scènes</vt:lpstr>
      <vt:lpstr>Revenus Gala</vt:lpstr>
      <vt:lpstr>Dépenses Gala</vt:lpstr>
      <vt:lpstr>Dépenses</vt:lpstr>
      <vt:lpstr>Prix et activités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Karolewicz, Daniel</dc:creator>
  <cp:keywords/>
  <dc:description/>
  <cp:lastModifiedBy>Lauverjat, Magali</cp:lastModifiedBy>
  <cp:revision/>
  <dcterms:created xsi:type="dcterms:W3CDTF">2022-12-15T14:56:43Z</dcterms:created>
  <dcterms:modified xsi:type="dcterms:W3CDTF">2023-06-23T14:55:50Z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0x010100CD3D809C470AFE429932EBB8CCA84B46</vt:lpwstr>
  </property>
</Properties>
</file>