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Audiovisuel/Aide au développement/révision/"/>
    </mc:Choice>
  </mc:AlternateContent>
  <xr:revisionPtr revIDLastSave="90" documentId="8_{31F5069A-6F59-4942-B7A9-9EE9E56BEA38}" xr6:coauthVersionLast="47" xr6:coauthVersionMax="47" xr10:uidLastSave="{C63FBD33-8077-41C3-99E1-FE90F3C6AEFC}"/>
  <bookViews>
    <workbookView xWindow="-108" yWindow="-108" windowWidth="20376" windowHeight="12216" tabRatio="383" xr2:uid="{00000000-000D-0000-FFFF-FFFF00000000}"/>
  </bookViews>
  <sheets>
    <sheet name="Rapport de coûts" sheetId="1" r:id="rId1"/>
    <sheet name="Structure financière finale" sheetId="3" r:id="rId2"/>
    <sheet name="liste" sheetId="2" state="hidden" r:id="rId3"/>
  </sheets>
  <definedNames>
    <definedName name="Étape">liste!$C$14:$C$17</definedName>
    <definedName name="_xlnm.Print_Titles" localSheetId="0">'Rapport de coûts'!$10:$10</definedName>
    <definedName name="Prod">liste!$I$14:$I$16</definedName>
    <definedName name="Volet">liste!$C$8:$C$12</definedName>
    <definedName name="_xlnm.Print_Area" localSheetId="0">'Rapport de coûts'!$A$1:$L$126</definedName>
    <definedName name="_xlnm.Print_Area" localSheetId="1">'Structure financière finale'!$A$1:$E$50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0" i="1" l="1"/>
  <c r="G104" i="1"/>
  <c r="H104" i="1" s="1"/>
  <c r="G53" i="1"/>
  <c r="H53" i="1" s="1"/>
  <c r="E7" i="3"/>
  <c r="G115" i="1"/>
  <c r="H115" i="1" s="1"/>
  <c r="G113" i="1"/>
  <c r="H113" i="1" s="1"/>
  <c r="E110" i="1"/>
  <c r="F110" i="1"/>
  <c r="E99" i="1"/>
  <c r="F99" i="1"/>
  <c r="E93" i="1"/>
  <c r="F93" i="1"/>
  <c r="E79" i="1"/>
  <c r="F79" i="1"/>
  <c r="E67" i="1"/>
  <c r="F67" i="1"/>
  <c r="E60" i="1"/>
  <c r="F60" i="1"/>
  <c r="E49" i="1"/>
  <c r="F49" i="1"/>
  <c r="E36" i="1"/>
  <c r="F36" i="1"/>
  <c r="E27" i="1"/>
  <c r="F27" i="1"/>
  <c r="D46" i="3"/>
  <c r="E43" i="3" s="1"/>
  <c r="G108" i="1"/>
  <c r="H108" i="1" s="1"/>
  <c r="G109" i="1"/>
  <c r="H109" i="1" s="1"/>
  <c r="G107" i="1"/>
  <c r="H107" i="1" s="1"/>
  <c r="G106" i="1"/>
  <c r="H106" i="1" s="1"/>
  <c r="G105" i="1"/>
  <c r="H105" i="1" s="1"/>
  <c r="G103" i="1"/>
  <c r="H103" i="1" s="1"/>
  <c r="G102" i="1"/>
  <c r="H102" i="1" s="1"/>
  <c r="G97" i="1"/>
  <c r="H97" i="1" s="1"/>
  <c r="G98" i="1"/>
  <c r="H98" i="1" s="1"/>
  <c r="G96" i="1"/>
  <c r="H96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81" i="1"/>
  <c r="H81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0" i="1"/>
  <c r="H70" i="1" s="1"/>
  <c r="G63" i="1"/>
  <c r="H63" i="1" s="1"/>
  <c r="G64" i="1"/>
  <c r="H64" i="1" s="1"/>
  <c r="G65" i="1"/>
  <c r="H65" i="1" s="1"/>
  <c r="G66" i="1"/>
  <c r="H66" i="1" s="1"/>
  <c r="G62" i="1"/>
  <c r="H62" i="1" s="1"/>
  <c r="G52" i="1"/>
  <c r="H52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51" i="1"/>
  <c r="H51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38" i="1"/>
  <c r="H38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0" i="1"/>
  <c r="H20" i="1" s="1"/>
  <c r="D49" i="1"/>
  <c r="K27" i="1"/>
  <c r="K36" i="1"/>
  <c r="K49" i="1"/>
  <c r="K60" i="1"/>
  <c r="K67" i="1"/>
  <c r="K79" i="1"/>
  <c r="K93" i="1"/>
  <c r="K99" i="1"/>
  <c r="I27" i="1"/>
  <c r="I36" i="1"/>
  <c r="I49" i="1"/>
  <c r="I60" i="1"/>
  <c r="I67" i="1"/>
  <c r="I79" i="1"/>
  <c r="I93" i="1"/>
  <c r="I99" i="1"/>
  <c r="I110" i="1"/>
  <c r="D27" i="1"/>
  <c r="D36" i="1"/>
  <c r="D60" i="1"/>
  <c r="D67" i="1"/>
  <c r="D79" i="1"/>
  <c r="D93" i="1"/>
  <c r="D99" i="1"/>
  <c r="D110" i="1"/>
  <c r="I16" i="1"/>
  <c r="K16" i="1"/>
  <c r="D16" i="1"/>
  <c r="D35" i="3"/>
  <c r="E30" i="3" s="1"/>
  <c r="D20" i="3"/>
  <c r="E12" i="3" s="1"/>
  <c r="I100" i="1" l="1"/>
  <c r="I94" i="1"/>
  <c r="I68" i="1"/>
  <c r="G27" i="1"/>
  <c r="F112" i="1"/>
  <c r="F117" i="1" s="1"/>
  <c r="E112" i="1"/>
  <c r="E117" i="1" s="1"/>
  <c r="H29" i="1"/>
  <c r="H36" i="1" s="1"/>
  <c r="G36" i="1"/>
  <c r="H27" i="1"/>
  <c r="G99" i="1"/>
  <c r="G67" i="1"/>
  <c r="G110" i="1"/>
  <c r="H67" i="1"/>
  <c r="G79" i="1"/>
  <c r="G60" i="1"/>
  <c r="H60" i="1"/>
  <c r="K112" i="1"/>
  <c r="K117" i="1" s="1"/>
  <c r="D112" i="1"/>
  <c r="I112" i="1"/>
  <c r="E45" i="3"/>
  <c r="E33" i="3"/>
  <c r="E40" i="3"/>
  <c r="E42" i="3"/>
  <c r="E41" i="3"/>
  <c r="E44" i="3"/>
  <c r="E27" i="3"/>
  <c r="E29" i="3"/>
  <c r="E31" i="3"/>
  <c r="E28" i="3"/>
  <c r="D48" i="3"/>
  <c r="E49" i="3" s="1"/>
  <c r="E16" i="3"/>
  <c r="E13" i="3"/>
  <c r="E14" i="3"/>
  <c r="E18" i="3"/>
  <c r="E15" i="3"/>
  <c r="I17" i="1"/>
  <c r="H79" i="1"/>
  <c r="H49" i="1"/>
  <c r="H110" i="1"/>
  <c r="H93" i="1"/>
  <c r="H99" i="1"/>
  <c r="G93" i="1"/>
  <c r="G49" i="1"/>
  <c r="D116" i="1" l="1"/>
  <c r="D114" i="1"/>
  <c r="G112" i="1"/>
  <c r="H112" i="1"/>
  <c r="H117" i="1" s="1"/>
  <c r="D117" i="1"/>
  <c r="E46" i="3"/>
  <c r="E35" i="3"/>
  <c r="E20" i="3"/>
  <c r="G116" i="1" l="1"/>
  <c r="G114" i="1"/>
  <c r="G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tc={9B3D3970-8F19-4FFE-B5E6-86105A8E7E86}</author>
  </authors>
  <commentList>
    <comment ref="D11" authorId="0" shapeId="0" xr:uid="{9B3D3970-8F19-4FFE-B5E6-86105A8E7E8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Est-ce que nous voulons une colonne avant/après, c.-à-d. la SF au moment du dépôt et la SF finale?</t>
      </text>
    </comment>
  </commentList>
</comments>
</file>

<file path=xl/sharedStrings.xml><?xml version="1.0" encoding="utf-8"?>
<sst xmlns="http://schemas.openxmlformats.org/spreadsheetml/2006/main" count="274" uniqueCount="138">
  <si>
    <t>%</t>
  </si>
  <si>
    <t>TOTAL</t>
  </si>
  <si>
    <t>SOUS TOTAL</t>
  </si>
  <si>
    <t>SODEC</t>
  </si>
  <si>
    <t>GRAND TOTAL</t>
  </si>
  <si>
    <t>-</t>
  </si>
  <si>
    <t>Coproducteur</t>
  </si>
  <si>
    <t>SVP, choisir une étape</t>
  </si>
  <si>
    <t>FRAIS GÉNÉRAUX</t>
  </si>
  <si>
    <t>Écriture du scénario</t>
  </si>
  <si>
    <t>Réécriture seulement</t>
  </si>
  <si>
    <t>ENTREPRISE QUÉBÉCOISE</t>
  </si>
  <si>
    <t>COPRODUCTEUR HORS QUÉBEC</t>
  </si>
  <si>
    <t>Total entreprise québécoise</t>
  </si>
  <si>
    <t>Total coproducteur hors Québec</t>
  </si>
  <si>
    <t>Réalisateur</t>
  </si>
  <si>
    <t>Superviseur de production (chef de projet)</t>
  </si>
  <si>
    <t>Directeur technique</t>
  </si>
  <si>
    <t>Directeur artistique</t>
  </si>
  <si>
    <t>Directeur de la création</t>
  </si>
  <si>
    <t>Réalisation (autre préciser)</t>
  </si>
  <si>
    <t>Autre (préciser)</t>
  </si>
  <si>
    <t>Concepteur</t>
  </si>
  <si>
    <t>Animateur 2D</t>
  </si>
  <si>
    <t>Animateur 3D</t>
  </si>
  <si>
    <t>Infographiste</t>
  </si>
  <si>
    <t>Illustrateur</t>
  </si>
  <si>
    <t>Assistant concepteur</t>
  </si>
  <si>
    <t>Opérateur caméra</t>
  </si>
  <si>
    <t>Équipe éclairage</t>
  </si>
  <si>
    <t>Preneur de son</t>
  </si>
  <si>
    <t>Coordonnateur</t>
  </si>
  <si>
    <t>Monteur</t>
  </si>
  <si>
    <t>Comédiens</t>
  </si>
  <si>
    <t>Poste de travail informatique</t>
  </si>
  <si>
    <t>Matériel de numérisation</t>
  </si>
  <si>
    <t>Équipement supplémentaire (préciser)</t>
  </si>
  <si>
    <t>Licence de logiciels (préciser)</t>
  </si>
  <si>
    <t>Équipement caméra</t>
  </si>
  <si>
    <t>Équipement électrique (éclairage)</t>
  </si>
  <si>
    <t>Matériel audio</t>
  </si>
  <si>
    <t>Effets sonores</t>
  </si>
  <si>
    <t>Montage hors ligne</t>
  </si>
  <si>
    <t>Montage en ligne</t>
  </si>
  <si>
    <t>Post-synchro et mixage</t>
  </si>
  <si>
    <t>Matériel et fournitures supplémentaires</t>
  </si>
  <si>
    <t>Assurances</t>
  </si>
  <si>
    <t>Frais légaux</t>
  </si>
  <si>
    <t>Frais de vérification</t>
  </si>
  <si>
    <t>Frais bancaires</t>
  </si>
  <si>
    <t>Frais - financement intérimaire</t>
  </si>
  <si>
    <t>MATÉRIEL ET FOURNITURES</t>
  </si>
  <si>
    <t>COÛTS HORS QUÉBEC</t>
  </si>
  <si>
    <t>PROTOTYPAGE - DÉTAILS DES FRAIS ADMISSIBLES</t>
  </si>
  <si>
    <t>MONTANTS</t>
  </si>
  <si>
    <t>Scénariste(s)</t>
  </si>
  <si>
    <t>Avantages sociaux (Sartec, WGC, etc.)</t>
  </si>
  <si>
    <t>TOTAL MATÉRIEL ET FOURNITURES</t>
  </si>
  <si>
    <t>TOTAL FRAIS GÉNÉRAUX</t>
  </si>
  <si>
    <t>Voix hors champ (narrateur)</t>
  </si>
  <si>
    <t>Scénarisation (autre préciser)</t>
  </si>
  <si>
    <t>RECHERCHE ET PRÉPARATION DE CONTENU</t>
  </si>
  <si>
    <t>Recherchiste</t>
  </si>
  <si>
    <t>Écriture (prototypage seulement)</t>
  </si>
  <si>
    <t>Frais de traduction</t>
  </si>
  <si>
    <t>TOTAL RECHERCHE ET PRÉPARATION DE CONTENU</t>
  </si>
  <si>
    <t>Musique</t>
  </si>
  <si>
    <t>Création graphique</t>
  </si>
  <si>
    <t>Frais montage financier</t>
  </si>
  <si>
    <t>RÉALISATION</t>
  </si>
  <si>
    <t>TOTAL RÉALISATION</t>
  </si>
  <si>
    <t>DIRECTION DE PRODUCTION</t>
  </si>
  <si>
    <t>Inscrire ci-dessous les dépenses assumées par le coproducteur hors Québec, le cas échéant.</t>
  </si>
  <si>
    <t>TOTAL DIRECTION DE PRODUCTION</t>
  </si>
  <si>
    <t>Matériel supplémentaire (préciser)</t>
  </si>
  <si>
    <t>A</t>
  </si>
  <si>
    <t>B</t>
  </si>
  <si>
    <t>C</t>
  </si>
  <si>
    <t>Payés</t>
  </si>
  <si>
    <t>(B+C )</t>
  </si>
  <si>
    <t xml:space="preserve">Engagés </t>
  </si>
  <si>
    <t>D</t>
  </si>
  <si>
    <t xml:space="preserve">Écart </t>
  </si>
  <si>
    <t>STRUCTURE FINANCIÈRE FINALE</t>
  </si>
  <si>
    <t>TOTAL SCÉNARISATION</t>
  </si>
  <si>
    <t>Honoraires producteur</t>
  </si>
  <si>
    <t>RAPPORT DE COÛTS</t>
  </si>
  <si>
    <t>Explication des écarts (le cas échéant)</t>
  </si>
  <si>
    <t xml:space="preserve">Je certifie que les renseignements contenus dans cette annexe sont exacts. </t>
  </si>
  <si>
    <t xml:space="preserve">(La Société peut, au besoin, demander au Contractant toutes les pièces justificatives originales et pertinentes aux fins d’examen.) </t>
  </si>
  <si>
    <t>A moins D</t>
  </si>
  <si>
    <t>Total (B+C )</t>
  </si>
  <si>
    <t>Écart (A moins D)</t>
  </si>
  <si>
    <t>Payés (B)</t>
  </si>
  <si>
    <t>Engagés (C)</t>
  </si>
  <si>
    <t>Inscrire ci-dessous les montants inscrits au devis initial approuvé par la SODEC</t>
  </si>
  <si>
    <t xml:space="preserve">Condition V (producteur - devis Québec seulement) </t>
  </si>
  <si>
    <t>OUI</t>
  </si>
  <si>
    <t>NON</t>
  </si>
  <si>
    <t>Choisir</t>
  </si>
  <si>
    <t>VOLET 1 - AIDE SÉLECTIVE AUX ENTREPRISES DE PRODUCTION</t>
  </si>
  <si>
    <t xml:space="preserve">PROGRAMME D’AIDE AU DÉVELOPPEMENT </t>
  </si>
  <si>
    <t xml:space="preserve"> Aide au prototypage de longs métrages d’animation</t>
  </si>
  <si>
    <t>Coûts d’acquisition des droits</t>
  </si>
  <si>
    <t>Non inclus dans l’aide à l’écriture</t>
  </si>
  <si>
    <t>Directeur de l’animation</t>
  </si>
  <si>
    <t>MAIN-D’ŒUVRE DE LA CONCEPTION</t>
  </si>
  <si>
    <t>TOTAL MAIN-D’ŒUVRE DE LA CONCEPTION</t>
  </si>
  <si>
    <t>Main-d’œuvre supplémentaire (préciser)</t>
  </si>
  <si>
    <t>En vue d’établir une coproduction</t>
  </si>
  <si>
    <t>Frais d’administration</t>
  </si>
  <si>
    <t>Est-ce que tous les honoraires des producteurs (y compris les producteurs délégués, associés, exécutifs, etc.) sont versés à des personnes dont la résidence fiscale est au Québec? Aucun coût hors Québec n’est admissible.</t>
  </si>
  <si>
    <t>TITRE DU PROJET :</t>
  </si>
  <si>
    <t>Numéro du dossier :</t>
  </si>
  <si>
    <t xml:space="preserve">Nom du contractant : </t>
  </si>
  <si>
    <t xml:space="preserve">Date : </t>
  </si>
  <si>
    <t xml:space="preserve">Signature du Contractant : </t>
  </si>
  <si>
    <t>Condition I (scénarisation) - maximum 25 % de coûts hors Québec</t>
  </si>
  <si>
    <t>Condition II (main-d’œuvre, excluant réalisation) - maximum 25 % de coûts hors Québec</t>
  </si>
  <si>
    <t>Condition III (fournitures et matériel) - maximum 25 % de coûts hors Québec</t>
  </si>
  <si>
    <t>Condition IV (réalisation) - maximum 25 % de coûts hors Québec</t>
  </si>
  <si>
    <t>Maximum admissible de 10 %</t>
  </si>
  <si>
    <t>Pour les projets de prototypage dont le devis est égal ou supérieur à 500 000 $, le rapport de coûts doit être audité.</t>
  </si>
  <si>
    <t>DESCRIPTION/PRÉCISION</t>
  </si>
  <si>
    <t>AUDIO/VIDÉO</t>
  </si>
  <si>
    <t>TOTAL AUDIO/VIDÉO</t>
  </si>
  <si>
    <t>ARTISTES/INTERPRÉTATION</t>
  </si>
  <si>
    <t>TOTAL ARTISTES/INTERPRÉTATION</t>
  </si>
  <si>
    <t xml:space="preserve"> MATÉRIEL ET FOURNITURES AUDIO/VIDÉO</t>
  </si>
  <si>
    <t>Archives - Son/Musique/Images</t>
  </si>
  <si>
    <t>TOTAL MATÉRIEL ET FOURNITURES AUDIO/VIDÉO</t>
  </si>
  <si>
    <r>
      <t>PROGRAMME D’AIDE AU DÉVELOPPEMENT</t>
    </r>
    <r>
      <rPr>
        <b/>
        <sz val="11"/>
        <rFont val="Arial"/>
        <family val="2"/>
      </rPr>
      <t xml:space="preserve"> </t>
    </r>
  </si>
  <si>
    <r>
      <t xml:space="preserve"> </t>
    </r>
    <r>
      <rPr>
        <sz val="10"/>
        <color theme="1"/>
        <rFont val="Arial"/>
        <family val="2"/>
      </rPr>
      <t>(Inscrire les montants pour l’ensemble du prototypage)</t>
    </r>
  </si>
  <si>
    <t>STRUCTURE FINANCIÈRE S’IL S’AGIT D’UNE COPRODUCTION MAJORITAIREMENT QUÉBÉCOISE</t>
  </si>
  <si>
    <t>Pourcentage de l’entreprise québécoise</t>
  </si>
  <si>
    <t>Autres apports financiers (inscrire ici le nom)</t>
  </si>
  <si>
    <t>Requérant/Producteur</t>
  </si>
  <si>
    <t>STRUCTURE FINANCIÈRE SI LA PRODUCTION EST 100 % QUÉBÉCOISE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</si>
</sst>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$&quot;_);\(#,##0\ &quot;$&quot;\)"/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_-&quot;$&quot;* #,##0_-;\-&quot;$&quot;* #,##0_-;_-&quot;$&quot;* &quot;-&quot;_-;_-@_-"/>
    <numFmt numFmtId="165" formatCode="[$-C0C]d\ mmm\ yyyy;@"/>
    <numFmt numFmtId="166" formatCode="0.0%"/>
    <numFmt numFmtId="167" formatCode="#,##0.00\ &quot;$&quot;"/>
    <numFmt numFmtId="168" formatCode="[$-F800]dddd\,\ mmmm\ dd\,\ yyyy"/>
  </numFmts>
  <fonts count="52" x14ac:knownFonts="1">
    <font>
      <sz val="10"/>
      <name val="Arial"/>
    </font>
    <font>
      <sz val="10"/>
      <name val="Arial"/>
      <family val="2"/>
    </font>
    <font>
      <sz val="14"/>
      <name val="Helv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Helv"/>
    </font>
    <font>
      <sz val="8"/>
      <name val="Arial"/>
      <family val="2"/>
    </font>
    <font>
      <sz val="10"/>
      <name val="Helv"/>
    </font>
    <font>
      <b/>
      <sz val="12"/>
      <name val="Arial"/>
      <family val="2"/>
    </font>
    <font>
      <b/>
      <sz val="11"/>
      <color indexed="8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b/>
      <sz val="11"/>
      <color indexed="9"/>
      <name val="Arial"/>
      <family val="2"/>
    </font>
    <font>
      <b/>
      <sz val="9"/>
      <name val="Helv"/>
    </font>
    <font>
      <b/>
      <i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12"/>
      <name val="Helv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i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14"/>
      <color rgb="FFFFFF00"/>
      <name val="Arial"/>
      <family val="2"/>
    </font>
    <font>
      <b/>
      <i/>
      <sz val="11"/>
      <color rgb="FFFFFF00"/>
      <name val="Arial"/>
      <family val="2"/>
    </font>
    <font>
      <b/>
      <i/>
      <sz val="8"/>
      <color rgb="FFFFFF0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color rgb="FFFFFF0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1" fillId="0" borderId="0" applyFont="0" applyFill="0" applyBorder="0" applyAlignment="0" applyProtection="0"/>
  </cellStyleXfs>
  <cellXfs count="250">
    <xf numFmtId="0" fontId="0" fillId="0" borderId="0" xfId="0"/>
    <xf numFmtId="0" fontId="8" fillId="0" borderId="0" xfId="0" applyFont="1"/>
    <xf numFmtId="164" fontId="8" fillId="0" borderId="1" xfId="0" applyNumberFormat="1" applyFont="1" applyBorder="1" applyAlignment="1">
      <alignment horizontal="right"/>
    </xf>
    <xf numFmtId="0" fontId="11" fillId="0" borderId="0" xfId="0" applyFont="1"/>
    <xf numFmtId="164" fontId="8" fillId="0" borderId="1" xfId="0" applyNumberFormat="1" applyFont="1" applyBorder="1" applyAlignment="1" applyProtection="1">
      <alignment horizontal="right"/>
      <protection locked="0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0" fillId="0" borderId="3" xfId="0" applyNumberFormat="1" applyBorder="1"/>
    <xf numFmtId="2" fontId="7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0" fillId="0" borderId="0" xfId="0" applyFont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2" fontId="19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5" fontId="10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1" fillId="0" borderId="0" xfId="0" applyFont="1"/>
    <xf numFmtId="164" fontId="7" fillId="0" borderId="6" xfId="0" applyNumberFormat="1" applyFont="1" applyBorder="1" applyAlignment="1">
      <alignment horizontal="right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/>
    <xf numFmtId="0" fontId="15" fillId="3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10" fontId="8" fillId="3" borderId="11" xfId="0" applyNumberFormat="1" applyFont="1" applyFill="1" applyBorder="1" applyAlignment="1">
      <alignment horizontal="right"/>
    </xf>
    <xf numFmtId="10" fontId="8" fillId="3" borderId="12" xfId="0" applyNumberFormat="1" applyFont="1" applyFill="1" applyBorder="1" applyAlignment="1">
      <alignment horizontal="right"/>
    </xf>
    <xf numFmtId="2" fontId="7" fillId="3" borderId="11" xfId="0" applyNumberFormat="1" applyFont="1" applyFill="1" applyBorder="1" applyAlignment="1">
      <alignment horizontal="right"/>
    </xf>
    <xf numFmtId="0" fontId="6" fillId="3" borderId="11" xfId="0" applyFont="1" applyFill="1" applyBorder="1"/>
    <xf numFmtId="49" fontId="22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10" fontId="7" fillId="0" borderId="0" xfId="0" applyNumberFormat="1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right" vertical="center"/>
    </xf>
    <xf numFmtId="10" fontId="14" fillId="3" borderId="16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/>
    </xf>
    <xf numFmtId="0" fontId="3" fillId="3" borderId="13" xfId="0" applyFont="1" applyFill="1" applyBorder="1"/>
    <xf numFmtId="0" fontId="3" fillId="3" borderId="14" xfId="0" applyFont="1" applyFill="1" applyBorder="1"/>
    <xf numFmtId="49" fontId="3" fillId="3" borderId="14" xfId="0" applyNumberFormat="1" applyFont="1" applyFill="1" applyBorder="1" applyAlignment="1" applyProtection="1">
      <alignment horizontal="right" vertical="center"/>
      <protection locked="0"/>
    </xf>
    <xf numFmtId="10" fontId="3" fillId="3" borderId="16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1" fillId="0" borderId="16" xfId="0" applyFont="1" applyBorder="1" applyAlignment="1" applyProtection="1">
      <alignment vertical="center"/>
      <protection locked="0"/>
    </xf>
    <xf numFmtId="5" fontId="8" fillId="0" borderId="16" xfId="0" applyNumberFormat="1" applyFont="1" applyBorder="1" applyAlignment="1" applyProtection="1">
      <alignment horizontal="right" vertical="center"/>
      <protection locked="0"/>
    </xf>
    <xf numFmtId="164" fontId="8" fillId="0" borderId="13" xfId="0" applyNumberFormat="1" applyFont="1" applyBorder="1" applyAlignment="1" applyProtection="1">
      <alignment horizontal="right" vertical="center"/>
      <protection locked="0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3" borderId="10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 applyAlignment="1">
      <alignment vertical="center"/>
    </xf>
    <xf numFmtId="165" fontId="10" fillId="0" borderId="17" xfId="0" applyNumberFormat="1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3" borderId="16" xfId="0" applyFont="1" applyFill="1" applyBorder="1" applyAlignment="1">
      <alignment horizontal="center" vertical="center" wrapText="1"/>
    </xf>
    <xf numFmtId="164" fontId="1" fillId="7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5" fontId="8" fillId="0" borderId="16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164" fontId="14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3" fillId="6" borderId="15" xfId="0" applyFont="1" applyFill="1" applyBorder="1" applyAlignment="1">
      <alignment horizontal="right" vertical="center"/>
    </xf>
    <xf numFmtId="9" fontId="10" fillId="6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7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vertical="center"/>
    </xf>
    <xf numFmtId="164" fontId="7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6" borderId="16" xfId="0" applyNumberFormat="1" applyFont="1" applyFill="1" applyBorder="1" applyAlignment="1">
      <alignment horizontal="right" vertical="center"/>
    </xf>
    <xf numFmtId="167" fontId="16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16" xfId="0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164" fontId="14" fillId="0" borderId="16" xfId="0" applyNumberFormat="1" applyFont="1" applyBorder="1" applyAlignment="1" applyProtection="1">
      <alignment horizontal="right" vertical="center"/>
      <protection locked="0"/>
    </xf>
    <xf numFmtId="0" fontId="34" fillId="0" borderId="0" xfId="0" applyFont="1" applyAlignment="1">
      <alignment horizontal="center" vertical="center" wrapText="1"/>
    </xf>
    <xf numFmtId="0" fontId="5" fillId="9" borderId="16" xfId="0" applyFont="1" applyFill="1" applyBorder="1" applyAlignment="1">
      <alignment vertical="center"/>
    </xf>
    <xf numFmtId="0" fontId="5" fillId="9" borderId="16" xfId="0" applyFont="1" applyFill="1" applyBorder="1" applyAlignment="1">
      <alignment horizontal="right" vertical="center"/>
    </xf>
    <xf numFmtId="5" fontId="7" fillId="9" borderId="16" xfId="0" applyNumberFormat="1" applyFont="1" applyFill="1" applyBorder="1" applyAlignment="1">
      <alignment horizontal="right" vertical="center"/>
    </xf>
    <xf numFmtId="5" fontId="7" fillId="9" borderId="18" xfId="0" applyNumberFormat="1" applyFont="1" applyFill="1" applyBorder="1" applyAlignment="1">
      <alignment horizontal="right" vertical="center"/>
    </xf>
    <xf numFmtId="5" fontId="14" fillId="10" borderId="16" xfId="0" applyNumberFormat="1" applyFont="1" applyFill="1" applyBorder="1" applyAlignment="1">
      <alignment horizontal="right" vertical="center"/>
    </xf>
    <xf numFmtId="5" fontId="10" fillId="8" borderId="16" xfId="0" applyNumberFormat="1" applyFont="1" applyFill="1" applyBorder="1" applyAlignment="1" applyProtection="1">
      <alignment horizontal="right" vertical="center"/>
      <protection locked="0"/>
    </xf>
    <xf numFmtId="5" fontId="41" fillId="11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4" fillId="5" borderId="13" xfId="0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5" fontId="10" fillId="8" borderId="16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7" fillId="3" borderId="18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right" vertical="center"/>
    </xf>
    <xf numFmtId="0" fontId="35" fillId="13" borderId="16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42" fillId="13" borderId="18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right" vertical="center"/>
    </xf>
    <xf numFmtId="0" fontId="14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35" fillId="0" borderId="0" xfId="0" applyFont="1"/>
    <xf numFmtId="165" fontId="10" fillId="0" borderId="17" xfId="0" applyNumberFormat="1" applyFont="1" applyBorder="1" applyAlignment="1">
      <alignment horizontal="right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4" fontId="14" fillId="0" borderId="6" xfId="0" applyNumberFormat="1" applyFont="1" applyBorder="1" applyAlignment="1">
      <alignment horizontal="right" vertical="center"/>
    </xf>
    <xf numFmtId="10" fontId="14" fillId="3" borderId="18" xfId="0" applyNumberFormat="1" applyFont="1" applyFill="1" applyBorder="1" applyAlignment="1">
      <alignment horizontal="right" vertical="center"/>
    </xf>
    <xf numFmtId="164" fontId="14" fillId="0" borderId="0" xfId="0" applyNumberFormat="1" applyFont="1" applyAlignment="1" applyProtection="1">
      <alignment horizontal="right" vertical="center"/>
      <protection locked="0"/>
    </xf>
    <xf numFmtId="2" fontId="41" fillId="0" borderId="0" xfId="0" applyNumberFormat="1" applyFont="1" applyAlignment="1">
      <alignment horizontal="right" vertical="center"/>
    </xf>
    <xf numFmtId="5" fontId="4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/>
    </xf>
    <xf numFmtId="0" fontId="49" fillId="0" borderId="20" xfId="0" applyFont="1" applyBorder="1" applyAlignment="1">
      <alignment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center" vertical="center"/>
    </xf>
    <xf numFmtId="0" fontId="30" fillId="0" borderId="16" xfId="0" applyFont="1" applyBorder="1" applyAlignment="1">
      <alignment vertical="center"/>
    </xf>
    <xf numFmtId="6" fontId="40" fillId="0" borderId="0" xfId="1" applyNumberFormat="1" applyFont="1" applyAlignment="1">
      <alignment horizontal="center" vertical="center"/>
    </xf>
    <xf numFmtId="6" fontId="34" fillId="5" borderId="13" xfId="1" applyNumberFormat="1" applyFont="1" applyFill="1" applyBorder="1" applyAlignment="1">
      <alignment horizontal="right" vertical="center"/>
    </xf>
    <xf numFmtId="6" fontId="7" fillId="0" borderId="0" xfId="1" applyNumberFormat="1" applyFont="1" applyAlignment="1">
      <alignment horizontal="center" vertical="center"/>
    </xf>
    <xf numFmtId="6" fontId="35" fillId="13" borderId="16" xfId="1" applyNumberFormat="1" applyFont="1" applyFill="1" applyBorder="1" applyAlignment="1">
      <alignment horizontal="center" vertical="center" wrapText="1"/>
    </xf>
    <xf numFmtId="6" fontId="8" fillId="3" borderId="16" xfId="1" applyNumberFormat="1" applyFont="1" applyFill="1" applyBorder="1" applyAlignment="1">
      <alignment horizontal="center" vertical="center" wrapText="1"/>
    </xf>
    <xf numFmtId="6" fontId="46" fillId="3" borderId="16" xfId="1" applyNumberFormat="1" applyFont="1" applyFill="1" applyBorder="1" applyAlignment="1">
      <alignment horizontal="center" vertical="center" wrapText="1"/>
    </xf>
    <xf numFmtId="6" fontId="8" fillId="0" borderId="16" xfId="1" applyNumberFormat="1" applyFont="1" applyBorder="1" applyAlignment="1">
      <alignment horizontal="right" vertical="center"/>
    </xf>
    <xf numFmtId="6" fontId="7" fillId="9" borderId="16" xfId="1" applyNumberFormat="1" applyFont="1" applyFill="1" applyBorder="1" applyAlignment="1">
      <alignment horizontal="right" vertical="center"/>
    </xf>
    <xf numFmtId="6" fontId="33" fillId="6" borderId="15" xfId="1" applyNumberFormat="1" applyFont="1" applyFill="1" applyBorder="1" applyAlignment="1">
      <alignment horizontal="right" vertical="center"/>
    </xf>
    <xf numFmtId="6" fontId="7" fillId="0" borderId="0" xfId="1" applyNumberFormat="1" applyFont="1" applyAlignment="1">
      <alignment horizontal="right" vertical="center"/>
    </xf>
    <xf numFmtId="6" fontId="14" fillId="10" borderId="16" xfId="1" applyNumberFormat="1" applyFont="1" applyFill="1" applyBorder="1" applyAlignment="1">
      <alignment horizontal="right" vertical="center"/>
    </xf>
    <xf numFmtId="6" fontId="10" fillId="8" borderId="16" xfId="1" applyNumberFormat="1" applyFont="1" applyFill="1" applyBorder="1" applyAlignment="1">
      <alignment horizontal="right" vertical="center"/>
    </xf>
    <xf numFmtId="6" fontId="41" fillId="11" borderId="16" xfId="1" applyNumberFormat="1" applyFont="1" applyFill="1" applyBorder="1" applyAlignment="1">
      <alignment horizontal="right" vertical="center"/>
    </xf>
    <xf numFmtId="6" fontId="41" fillId="0" borderId="0" xfId="1" applyNumberFormat="1" applyFont="1" applyAlignment="1">
      <alignment horizontal="right" vertical="center"/>
    </xf>
    <xf numFmtId="6" fontId="32" fillId="0" borderId="0" xfId="1" applyNumberFormat="1" applyFont="1" applyAlignment="1">
      <alignment horizontal="right" vertical="center"/>
    </xf>
    <xf numFmtId="6" fontId="1" fillId="0" borderId="0" xfId="1" applyNumberFormat="1" applyFont="1" applyAlignment="1">
      <alignment horizontal="center"/>
    </xf>
    <xf numFmtId="6" fontId="0" fillId="0" borderId="0" xfId="1" applyNumberFormat="1" applyFont="1"/>
    <xf numFmtId="6" fontId="11" fillId="0" borderId="0" xfId="1" applyNumberFormat="1" applyFont="1"/>
    <xf numFmtId="0" fontId="3" fillId="0" borderId="0" xfId="0" applyFont="1" applyAlignment="1">
      <alignment horizontal="right" vertical="center" wrapText="1"/>
    </xf>
    <xf numFmtId="0" fontId="31" fillId="6" borderId="16" xfId="0" applyFont="1" applyFill="1" applyBorder="1" applyAlignment="1" applyProtection="1">
      <alignment horizontal="center" vertical="center" wrapText="1"/>
      <protection hidden="1"/>
    </xf>
    <xf numFmtId="0" fontId="40" fillId="4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right" vertical="center"/>
    </xf>
    <xf numFmtId="0" fontId="35" fillId="6" borderId="16" xfId="0" applyFont="1" applyFill="1" applyBorder="1" applyAlignment="1">
      <alignment horizontal="right" vertical="center" wrapText="1"/>
    </xf>
    <xf numFmtId="0" fontId="5" fillId="9" borderId="13" xfId="0" applyFont="1" applyFill="1" applyBorder="1" applyAlignment="1">
      <alignment horizontal="right" vertical="center"/>
    </xf>
    <xf numFmtId="0" fontId="5" fillId="9" borderId="15" xfId="0" applyFont="1" applyFill="1" applyBorder="1" applyAlignment="1">
      <alignment horizontal="right" vertical="center"/>
    </xf>
    <xf numFmtId="0" fontId="1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4" fillId="10" borderId="16" xfId="0" applyFont="1" applyFill="1" applyBorder="1" applyAlignment="1">
      <alignment horizontal="right" vertical="center"/>
    </xf>
    <xf numFmtId="2" fontId="10" fillId="8" borderId="16" xfId="0" applyNumberFormat="1" applyFont="1" applyFill="1" applyBorder="1" applyAlignment="1">
      <alignment horizontal="right" vertical="center"/>
    </xf>
    <xf numFmtId="2" fontId="16" fillId="6" borderId="16" xfId="0" applyNumberFormat="1" applyFont="1" applyFill="1" applyBorder="1" applyAlignment="1">
      <alignment horizontal="right" vertical="center" wrapText="1"/>
    </xf>
    <xf numFmtId="2" fontId="41" fillId="11" borderId="16" xfId="0" applyNumberFormat="1" applyFont="1" applyFill="1" applyBorder="1" applyAlignment="1">
      <alignment horizontal="right" vertical="center"/>
    </xf>
    <xf numFmtId="0" fontId="35" fillId="6" borderId="6" xfId="0" applyFont="1" applyFill="1" applyBorder="1" applyAlignment="1">
      <alignment horizontal="right" vertical="center" wrapText="1"/>
    </xf>
    <xf numFmtId="0" fontId="35" fillId="6" borderId="3" xfId="0" applyFont="1" applyFill="1" applyBorder="1" applyAlignment="1">
      <alignment horizontal="right" vertical="center" wrapText="1"/>
    </xf>
    <xf numFmtId="0" fontId="35" fillId="6" borderId="7" xfId="0" applyFont="1" applyFill="1" applyBorder="1" applyAlignment="1">
      <alignment horizontal="right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 wrapText="1"/>
    </xf>
    <xf numFmtId="0" fontId="43" fillId="5" borderId="22" xfId="0" applyFont="1" applyFill="1" applyBorder="1" applyAlignment="1">
      <alignment horizontal="center" vertical="center" wrapText="1"/>
    </xf>
    <xf numFmtId="168" fontId="1" fillId="0" borderId="24" xfId="0" applyNumberFormat="1" applyFont="1" applyBorder="1" applyAlignment="1" applyProtection="1">
      <alignment horizontal="center"/>
      <protection locked="0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0" fontId="44" fillId="5" borderId="19" xfId="0" applyFont="1" applyFill="1" applyBorder="1" applyAlignment="1">
      <alignment horizontal="center" vertical="center" wrapText="1"/>
    </xf>
    <xf numFmtId="0" fontId="44" fillId="5" borderId="20" xfId="0" applyFont="1" applyFill="1" applyBorder="1" applyAlignment="1">
      <alignment horizontal="center" vertical="center" wrapText="1"/>
    </xf>
    <xf numFmtId="0" fontId="44" fillId="5" borderId="21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0" fillId="6" borderId="10" xfId="0" applyFont="1" applyFill="1" applyBorder="1" applyAlignment="1">
      <alignment horizontal="right" vertical="top" wrapText="1"/>
    </xf>
    <xf numFmtId="0" fontId="50" fillId="6" borderId="17" xfId="0" applyFont="1" applyFill="1" applyBorder="1" applyAlignment="1">
      <alignment horizontal="right" vertical="top" wrapText="1"/>
    </xf>
    <xf numFmtId="0" fontId="50" fillId="6" borderId="9" xfId="0" applyFont="1" applyFill="1" applyBorder="1" applyAlignment="1">
      <alignment horizontal="right" vertical="top" wrapText="1"/>
    </xf>
    <xf numFmtId="0" fontId="14" fillId="6" borderId="18" xfId="0" applyFont="1" applyFill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166" fontId="10" fillId="12" borderId="13" xfId="0" applyNumberFormat="1" applyFont="1" applyFill="1" applyBorder="1" applyAlignment="1">
      <alignment horizontal="center" vertical="center"/>
    </xf>
    <xf numFmtId="166" fontId="10" fillId="12" borderId="15" xfId="0" applyNumberFormat="1" applyFont="1" applyFill="1" applyBorder="1" applyAlignment="1">
      <alignment horizontal="center" vertical="center"/>
    </xf>
    <xf numFmtId="0" fontId="41" fillId="5" borderId="16" xfId="0" applyFont="1" applyFill="1" applyBorder="1" applyAlignment="1">
      <alignment horizontal="right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33" fillId="6" borderId="10" xfId="0" applyFont="1" applyFill="1" applyBorder="1" applyAlignment="1">
      <alignment horizontal="right" vertical="center"/>
    </xf>
    <xf numFmtId="0" fontId="33" fillId="6" borderId="15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right" vertical="center"/>
    </xf>
    <xf numFmtId="0" fontId="15" fillId="3" borderId="16" xfId="0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2" fontId="14" fillId="0" borderId="3" xfId="0" applyNumberFormat="1" applyFont="1" applyBorder="1" applyAlignment="1">
      <alignment horizontal="right" vertical="center"/>
    </xf>
    <xf numFmtId="2" fontId="14" fillId="0" borderId="7" xfId="0" applyNumberFormat="1" applyFont="1" applyBorder="1" applyAlignment="1">
      <alignment horizontal="right" vertical="center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left"/>
    </xf>
    <xf numFmtId="2" fontId="8" fillId="0" borderId="4" xfId="0" applyNumberFormat="1" applyFont="1" applyBorder="1" applyAlignment="1">
      <alignment horizontal="left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48" fillId="2" borderId="8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2" fontId="3" fillId="9" borderId="16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66675</xdr:rowOff>
    </xdr:from>
    <xdr:to>
      <xdr:col>1</xdr:col>
      <xdr:colOff>1820755</xdr:colOff>
      <xdr:row>2</xdr:row>
      <xdr:rowOff>104808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3E2BA61-17AC-4319-94BB-80B3F2A96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6675"/>
          <a:ext cx="1402291" cy="7336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</xdr:col>
      <xdr:colOff>1497541</xdr:colOff>
      <xdr:row>2</xdr:row>
      <xdr:rowOff>84474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ECACC3C-AED5-4CCD-943F-78C73D47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57150"/>
          <a:ext cx="1399116" cy="7448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ndeau, Alain" id="{9D078575-FB64-4546-B7E5-899506A1736D}" userId="S::alain.rondeau@sodec.gouv.qc.ca::05c4763a-6628-4a6a-80c5-5ff50b5547a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" dT="2024-04-17T17:49:27.90" personId="{9D078575-FB64-4546-B7E5-899506A1736D}" id="{9B3D3970-8F19-4FFE-B5E6-86105A8E7E86}">
    <text>Est-ce que nous voulons une colonne avant/après, c.-à-d. la SF au moment du dépôt et la SF finale?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CB187"/>
  <sheetViews>
    <sheetView tabSelected="1" topLeftCell="B1" zoomScaleNormal="100" zoomScaleSheetLayoutView="75" workbookViewId="0">
      <selection activeCell="C7" sqref="C7:G7"/>
    </sheetView>
  </sheetViews>
  <sheetFormatPr baseColWidth="10" defaultColWidth="11.44140625" defaultRowHeight="13.2" x14ac:dyDescent="0.25"/>
  <cols>
    <col min="1" max="1" width="4.21875" style="11" customWidth="1"/>
    <col min="2" max="2" width="37.5546875" customWidth="1"/>
    <col min="3" max="3" width="29.44140625" customWidth="1"/>
    <col min="4" max="4" width="23.21875" customWidth="1"/>
    <col min="5" max="5" width="17.21875" customWidth="1"/>
    <col min="6" max="6" width="15.5546875" customWidth="1"/>
    <col min="7" max="7" width="16.77734375" customWidth="1"/>
    <col min="8" max="8" width="18.5546875" style="177" customWidth="1"/>
    <col min="9" max="9" width="21.21875" customWidth="1"/>
    <col min="10" max="10" width="1.44140625" customWidth="1"/>
    <col min="11" max="11" width="21.21875" customWidth="1"/>
    <col min="12" max="12" width="60.5546875" customWidth="1"/>
    <col min="13" max="13" width="9.5546875" customWidth="1"/>
    <col min="14" max="14" width="8.44140625" customWidth="1"/>
  </cols>
  <sheetData>
    <row r="1" spans="1:80" ht="33" customHeight="1" x14ac:dyDescent="0.25">
      <c r="A1"/>
      <c r="C1" s="218" t="s">
        <v>101</v>
      </c>
      <c r="D1" s="218"/>
      <c r="E1" s="218"/>
      <c r="F1" s="218"/>
      <c r="G1" s="218"/>
      <c r="H1" s="218"/>
      <c r="I1" s="218"/>
      <c r="J1" s="125"/>
      <c r="K1" s="125"/>
      <c r="L1" s="125"/>
    </row>
    <row r="2" spans="1:80" ht="23.1" customHeight="1" x14ac:dyDescent="0.25">
      <c r="A2"/>
      <c r="C2" s="219" t="s">
        <v>100</v>
      </c>
      <c r="D2" s="219"/>
      <c r="E2" s="219"/>
      <c r="F2" s="219"/>
      <c r="G2" s="219"/>
      <c r="H2" s="219"/>
      <c r="I2" s="219"/>
      <c r="J2" s="126"/>
      <c r="K2" s="126"/>
      <c r="L2" s="126"/>
    </row>
    <row r="3" spans="1:80" ht="15" customHeight="1" x14ac:dyDescent="0.25">
      <c r="A3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80" s="33" customFormat="1" ht="28.5" customHeight="1" x14ac:dyDescent="0.25">
      <c r="A4" s="181" t="s">
        <v>102</v>
      </c>
      <c r="B4" s="181"/>
      <c r="C4" s="181"/>
      <c r="D4" s="181"/>
      <c r="E4" s="181"/>
      <c r="F4" s="181"/>
      <c r="G4" s="181"/>
      <c r="H4" s="181"/>
      <c r="I4" s="181"/>
      <c r="J4" s="123"/>
      <c r="K4" s="123"/>
      <c r="L4" s="123"/>
    </row>
    <row r="5" spans="1:80" s="34" customFormat="1" ht="21" customHeight="1" x14ac:dyDescent="0.25">
      <c r="A5" s="182" t="s">
        <v>86</v>
      </c>
      <c r="B5" s="182"/>
      <c r="C5" s="182"/>
      <c r="D5" s="182"/>
      <c r="E5" s="182"/>
      <c r="F5" s="182"/>
      <c r="G5" s="182"/>
      <c r="H5" s="182"/>
      <c r="I5" s="182"/>
      <c r="J5" s="124"/>
      <c r="K5" s="124"/>
      <c r="L5" s="124"/>
      <c r="M5" s="7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</row>
    <row r="6" spans="1:80" s="34" customFormat="1" ht="4.5" customHeight="1" x14ac:dyDescent="0.25">
      <c r="A6" s="75"/>
      <c r="B6" s="75"/>
      <c r="C6" s="75"/>
      <c r="D6" s="75"/>
      <c r="E6" s="75"/>
      <c r="F6" s="75"/>
      <c r="G6" s="75"/>
      <c r="H6" s="161"/>
      <c r="I6" s="75"/>
      <c r="J6" s="75"/>
      <c r="K6" s="75"/>
      <c r="L6" s="75"/>
      <c r="M6" s="7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s="34" customFormat="1" ht="21" customHeight="1" x14ac:dyDescent="0.25">
      <c r="A7" s="225" t="s">
        <v>112</v>
      </c>
      <c r="B7" s="225"/>
      <c r="C7" s="226"/>
      <c r="D7" s="226"/>
      <c r="E7" s="226"/>
      <c r="F7" s="226"/>
      <c r="G7" s="226"/>
      <c r="H7" s="162" t="s">
        <v>113</v>
      </c>
      <c r="I7" s="143"/>
      <c r="J7" s="76"/>
      <c r="K7" s="76"/>
      <c r="L7" s="76"/>
      <c r="M7" s="7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s="34" customFormat="1" ht="6" customHeight="1" x14ac:dyDescent="0.25">
      <c r="A8" s="76"/>
      <c r="B8" s="77"/>
      <c r="C8" s="121"/>
      <c r="D8" s="121"/>
      <c r="E8" s="121"/>
      <c r="F8" s="121"/>
      <c r="G8" s="121"/>
      <c r="H8" s="163"/>
      <c r="I8" s="121"/>
      <c r="J8" s="76"/>
      <c r="K8" s="76"/>
      <c r="L8" s="76"/>
      <c r="M8" s="7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s="52" customFormat="1" ht="16.05" customHeight="1" x14ac:dyDescent="0.25">
      <c r="A9" s="180" t="s">
        <v>122</v>
      </c>
      <c r="B9" s="180"/>
      <c r="C9" s="180"/>
      <c r="D9" s="180"/>
      <c r="E9" s="180"/>
      <c r="F9" s="180"/>
      <c r="G9" s="180"/>
      <c r="H9" s="180"/>
      <c r="I9" s="180"/>
      <c r="K9" s="11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</row>
    <row r="10" spans="1:80" s="33" customFormat="1" ht="17.399999999999999" x14ac:dyDescent="0.25">
      <c r="A10" s="183" t="s">
        <v>53</v>
      </c>
      <c r="B10" s="184"/>
      <c r="C10" s="184"/>
      <c r="D10" s="184"/>
      <c r="E10" s="184"/>
      <c r="F10" s="184"/>
      <c r="G10" s="184"/>
      <c r="H10" s="184"/>
      <c r="I10" s="185"/>
      <c r="K10" s="92"/>
    </row>
    <row r="11" spans="1:80" s="33" customFormat="1" ht="40.799999999999997" x14ac:dyDescent="0.25">
      <c r="A11" s="220"/>
      <c r="B11" s="221"/>
      <c r="C11" s="222"/>
      <c r="D11" s="139" t="s">
        <v>75</v>
      </c>
      <c r="E11" s="140" t="s">
        <v>76</v>
      </c>
      <c r="F11" s="140" t="s">
        <v>77</v>
      </c>
      <c r="G11" s="140" t="s">
        <v>81</v>
      </c>
      <c r="H11" s="164" t="s">
        <v>90</v>
      </c>
      <c r="I11" s="141" t="s">
        <v>52</v>
      </c>
      <c r="K11" s="134" t="s">
        <v>72</v>
      </c>
      <c r="L11" s="135" t="s">
        <v>87</v>
      </c>
    </row>
    <row r="12" spans="1:80" s="33" customFormat="1" ht="13.8" hidden="1" x14ac:dyDescent="0.25">
      <c r="A12" s="80"/>
      <c r="B12" s="81" t="s">
        <v>55</v>
      </c>
      <c r="C12" s="82"/>
      <c r="D12" s="83">
        <v>0</v>
      </c>
      <c r="E12" s="131" t="s">
        <v>78</v>
      </c>
      <c r="F12" s="131" t="s">
        <v>80</v>
      </c>
      <c r="G12" s="78" t="s">
        <v>79</v>
      </c>
      <c r="H12" s="165" t="s">
        <v>82</v>
      </c>
      <c r="I12" s="83">
        <v>0</v>
      </c>
      <c r="K12" s="84">
        <v>0</v>
      </c>
      <c r="L12" s="85"/>
    </row>
    <row r="13" spans="1:80" s="33" customFormat="1" ht="13.8" hidden="1" x14ac:dyDescent="0.25">
      <c r="A13" s="80"/>
      <c r="B13" s="81" t="s">
        <v>60</v>
      </c>
      <c r="C13" s="82"/>
      <c r="D13" s="83">
        <v>0</v>
      </c>
      <c r="E13" s="131" t="s">
        <v>78</v>
      </c>
      <c r="F13" s="131" t="s">
        <v>80</v>
      </c>
      <c r="G13" s="78" t="s">
        <v>79</v>
      </c>
      <c r="H13" s="165" t="s">
        <v>82</v>
      </c>
      <c r="I13" s="83">
        <v>0</v>
      </c>
      <c r="K13" s="84">
        <v>0</v>
      </c>
      <c r="L13" s="85"/>
    </row>
    <row r="14" spans="1:80" s="33" customFormat="1" ht="13.8" hidden="1" x14ac:dyDescent="0.25">
      <c r="A14" s="80"/>
      <c r="B14" s="81" t="s">
        <v>60</v>
      </c>
      <c r="C14" s="82"/>
      <c r="D14" s="83">
        <v>0</v>
      </c>
      <c r="E14" s="131" t="s">
        <v>78</v>
      </c>
      <c r="F14" s="131" t="s">
        <v>80</v>
      </c>
      <c r="G14" s="78" t="s">
        <v>79</v>
      </c>
      <c r="H14" s="165" t="s">
        <v>82</v>
      </c>
      <c r="I14" s="83">
        <v>0</v>
      </c>
      <c r="K14" s="84">
        <v>0</v>
      </c>
      <c r="L14" s="85"/>
    </row>
    <row r="15" spans="1:80" s="33" customFormat="1" ht="13.8" hidden="1" x14ac:dyDescent="0.25">
      <c r="A15" s="80"/>
      <c r="B15" s="81" t="s">
        <v>56</v>
      </c>
      <c r="C15" s="82"/>
      <c r="D15" s="83">
        <v>0</v>
      </c>
      <c r="E15" s="131" t="s">
        <v>78</v>
      </c>
      <c r="F15" s="131" t="s">
        <v>80</v>
      </c>
      <c r="G15" s="78" t="s">
        <v>79</v>
      </c>
      <c r="H15" s="165" t="s">
        <v>82</v>
      </c>
      <c r="I15" s="83">
        <v>0</v>
      </c>
      <c r="K15" s="84">
        <v>0</v>
      </c>
      <c r="L15" s="85"/>
    </row>
    <row r="16" spans="1:80" s="54" customFormat="1" ht="15.6" hidden="1" x14ac:dyDescent="0.25">
      <c r="A16" s="129"/>
      <c r="B16" s="229" t="s">
        <v>84</v>
      </c>
      <c r="C16" s="229"/>
      <c r="D16" s="117">
        <f>SUM(D12:D15)</f>
        <v>0</v>
      </c>
      <c r="E16" s="131" t="s">
        <v>78</v>
      </c>
      <c r="F16" s="131" t="s">
        <v>80</v>
      </c>
      <c r="G16" s="78" t="s">
        <v>79</v>
      </c>
      <c r="H16" s="165" t="s">
        <v>82</v>
      </c>
      <c r="I16" s="117">
        <f>SUM(I12:I15)</f>
        <v>0</v>
      </c>
      <c r="K16" s="86">
        <f>SUM(K12:K15)</f>
        <v>0</v>
      </c>
      <c r="L16" s="87"/>
    </row>
    <row r="17" spans="1:12" s="33" customFormat="1" ht="15.6" hidden="1" x14ac:dyDescent="0.25">
      <c r="A17" s="88"/>
      <c r="B17" s="89"/>
      <c r="C17" s="227" t="s">
        <v>117</v>
      </c>
      <c r="D17" s="228"/>
      <c r="E17" s="131" t="s">
        <v>78</v>
      </c>
      <c r="F17" s="131" t="s">
        <v>80</v>
      </c>
      <c r="G17" s="78" t="s">
        <v>79</v>
      </c>
      <c r="H17" s="165" t="s">
        <v>82</v>
      </c>
      <c r="I17" s="91" t="e">
        <f>I16/D16</f>
        <v>#DIV/0!</v>
      </c>
      <c r="K17" s="92"/>
      <c r="L17" s="85"/>
    </row>
    <row r="18" spans="1:12" s="33" customFormat="1" ht="6.75" hidden="1" customHeight="1" x14ac:dyDescent="0.25">
      <c r="A18" s="93"/>
      <c r="B18" s="89"/>
      <c r="C18" s="89"/>
      <c r="D18" s="94"/>
      <c r="E18" s="131" t="s">
        <v>78</v>
      </c>
      <c r="F18" s="131" t="s">
        <v>80</v>
      </c>
      <c r="G18" s="78" t="s">
        <v>79</v>
      </c>
      <c r="H18" s="165" t="s">
        <v>82</v>
      </c>
      <c r="I18" s="94"/>
      <c r="K18" s="92"/>
      <c r="L18" s="85"/>
    </row>
    <row r="19" spans="1:12" s="33" customFormat="1" ht="34.200000000000003" x14ac:dyDescent="0.25">
      <c r="A19" s="186" t="s">
        <v>61</v>
      </c>
      <c r="B19" s="187"/>
      <c r="C19" s="95" t="s">
        <v>123</v>
      </c>
      <c r="D19" s="130" t="s">
        <v>95</v>
      </c>
      <c r="E19" s="132" t="s">
        <v>93</v>
      </c>
      <c r="F19" s="132" t="s">
        <v>94</v>
      </c>
      <c r="G19" s="133" t="s">
        <v>91</v>
      </c>
      <c r="H19" s="166" t="s">
        <v>92</v>
      </c>
      <c r="I19" s="96" t="s">
        <v>52</v>
      </c>
      <c r="K19" s="97" t="s">
        <v>54</v>
      </c>
      <c r="L19" s="85"/>
    </row>
    <row r="20" spans="1:12" s="33" customFormat="1" ht="13.8" x14ac:dyDescent="0.25">
      <c r="A20" s="148"/>
      <c r="B20" s="81" t="s">
        <v>103</v>
      </c>
      <c r="C20" s="160" t="s">
        <v>104</v>
      </c>
      <c r="D20" s="67">
        <v>0</v>
      </c>
      <c r="E20" s="67"/>
      <c r="F20" s="67"/>
      <c r="G20" s="83">
        <f>E20+F20</f>
        <v>0</v>
      </c>
      <c r="H20" s="167">
        <f>D20-G20</f>
        <v>0</v>
      </c>
      <c r="I20" s="67"/>
      <c r="K20" s="68"/>
      <c r="L20" s="109"/>
    </row>
    <row r="21" spans="1:12" s="33" customFormat="1" ht="13.8" x14ac:dyDescent="0.25">
      <c r="A21" s="148"/>
      <c r="B21" s="81" t="s">
        <v>62</v>
      </c>
      <c r="C21" s="66"/>
      <c r="D21" s="67">
        <v>0</v>
      </c>
      <c r="E21" s="67"/>
      <c r="F21" s="67"/>
      <c r="G21" s="83">
        <f t="shared" ref="G21:G27" si="0">E21+F21</f>
        <v>0</v>
      </c>
      <c r="H21" s="167">
        <f t="shared" ref="H21:H26" si="1">D21-G21</f>
        <v>0</v>
      </c>
      <c r="I21" s="67"/>
      <c r="K21" s="68"/>
      <c r="L21" s="109"/>
    </row>
    <row r="22" spans="1:12" s="33" customFormat="1" ht="13.8" x14ac:dyDescent="0.25">
      <c r="A22" s="148"/>
      <c r="B22" s="81" t="s">
        <v>63</v>
      </c>
      <c r="C22" s="66"/>
      <c r="D22" s="67">
        <v>0</v>
      </c>
      <c r="E22" s="67"/>
      <c r="F22" s="67"/>
      <c r="G22" s="83">
        <f t="shared" si="0"/>
        <v>0</v>
      </c>
      <c r="H22" s="167">
        <f t="shared" si="1"/>
        <v>0</v>
      </c>
      <c r="I22" s="67"/>
      <c r="K22" s="68"/>
      <c r="L22" s="109"/>
    </row>
    <row r="23" spans="1:12" s="33" customFormat="1" ht="13.8" x14ac:dyDescent="0.25">
      <c r="A23" s="148"/>
      <c r="B23" s="81" t="s">
        <v>64</v>
      </c>
      <c r="C23" s="66"/>
      <c r="D23" s="67">
        <v>0</v>
      </c>
      <c r="E23" s="67"/>
      <c r="F23" s="67"/>
      <c r="G23" s="83">
        <f t="shared" si="0"/>
        <v>0</v>
      </c>
      <c r="H23" s="167">
        <f t="shared" si="1"/>
        <v>0</v>
      </c>
      <c r="I23" s="67"/>
      <c r="K23" s="68"/>
      <c r="L23" s="109"/>
    </row>
    <row r="24" spans="1:12" s="33" customFormat="1" ht="13.8" x14ac:dyDescent="0.25">
      <c r="A24" s="148"/>
      <c r="B24" s="81" t="s">
        <v>21</v>
      </c>
      <c r="C24" s="66"/>
      <c r="D24" s="67">
        <v>0</v>
      </c>
      <c r="E24" s="67"/>
      <c r="F24" s="67"/>
      <c r="G24" s="83">
        <f t="shared" si="0"/>
        <v>0</v>
      </c>
      <c r="H24" s="167">
        <f t="shared" si="1"/>
        <v>0</v>
      </c>
      <c r="I24" s="67"/>
      <c r="K24" s="68"/>
      <c r="L24" s="109"/>
    </row>
    <row r="25" spans="1:12" s="33" customFormat="1" ht="13.8" x14ac:dyDescent="0.25">
      <c r="A25" s="148"/>
      <c r="B25" s="81" t="s">
        <v>21</v>
      </c>
      <c r="C25" s="66"/>
      <c r="D25" s="67">
        <v>0</v>
      </c>
      <c r="E25" s="67"/>
      <c r="F25" s="67"/>
      <c r="G25" s="83">
        <f t="shared" si="0"/>
        <v>0</v>
      </c>
      <c r="H25" s="167">
        <f t="shared" si="1"/>
        <v>0</v>
      </c>
      <c r="I25" s="67"/>
      <c r="K25" s="68"/>
      <c r="L25" s="109"/>
    </row>
    <row r="26" spans="1:12" s="33" customFormat="1" ht="13.8" x14ac:dyDescent="0.25">
      <c r="A26" s="148"/>
      <c r="B26" s="81" t="s">
        <v>21</v>
      </c>
      <c r="C26" s="66"/>
      <c r="D26" s="67">
        <v>0</v>
      </c>
      <c r="E26" s="67"/>
      <c r="F26" s="67"/>
      <c r="G26" s="83">
        <f t="shared" si="0"/>
        <v>0</v>
      </c>
      <c r="H26" s="167">
        <f t="shared" si="1"/>
        <v>0</v>
      </c>
      <c r="I26" s="67"/>
      <c r="K26" s="68"/>
      <c r="L26" s="109"/>
    </row>
    <row r="27" spans="1:12" s="33" customFormat="1" ht="13.8" x14ac:dyDescent="0.25">
      <c r="A27" s="99"/>
      <c r="B27" s="113"/>
      <c r="C27" s="114" t="s">
        <v>65</v>
      </c>
      <c r="D27" s="115">
        <f>SUM(D20:D26)</f>
        <v>0</v>
      </c>
      <c r="E27" s="115">
        <f t="shared" ref="E27:F27" si="2">SUM(E20:E26)</f>
        <v>0</v>
      </c>
      <c r="F27" s="115">
        <f t="shared" si="2"/>
        <v>0</v>
      </c>
      <c r="G27" s="115">
        <f t="shared" si="0"/>
        <v>0</v>
      </c>
      <c r="H27" s="168">
        <f>SUM(H20:H26)</f>
        <v>0</v>
      </c>
      <c r="I27" s="115">
        <f>SUM(I20:I26)</f>
        <v>0</v>
      </c>
      <c r="K27" s="100">
        <f>SUM(K20:K26)</f>
        <v>0</v>
      </c>
      <c r="L27" s="109"/>
    </row>
    <row r="28" spans="1:12" s="33" customFormat="1" ht="34.200000000000003" x14ac:dyDescent="0.25">
      <c r="A28" s="186" t="s">
        <v>71</v>
      </c>
      <c r="B28" s="187"/>
      <c r="C28" s="95" t="s">
        <v>123</v>
      </c>
      <c r="D28" s="130" t="s">
        <v>95</v>
      </c>
      <c r="E28" s="132" t="s">
        <v>93</v>
      </c>
      <c r="F28" s="132" t="s">
        <v>94</v>
      </c>
      <c r="G28" s="133" t="s">
        <v>91</v>
      </c>
      <c r="H28" s="166" t="s">
        <v>92</v>
      </c>
      <c r="I28" s="96" t="s">
        <v>52</v>
      </c>
      <c r="K28" s="97" t="s">
        <v>54</v>
      </c>
      <c r="L28" s="98"/>
    </row>
    <row r="29" spans="1:12" s="33" customFormat="1" ht="13.8" x14ac:dyDescent="0.25">
      <c r="A29" s="148"/>
      <c r="B29" s="81" t="s">
        <v>16</v>
      </c>
      <c r="C29" s="66"/>
      <c r="D29" s="67">
        <v>0</v>
      </c>
      <c r="E29" s="67"/>
      <c r="F29" s="67"/>
      <c r="G29" s="83">
        <f t="shared" ref="G29:G35" si="3">E29+F29</f>
        <v>0</v>
      </c>
      <c r="H29" s="167">
        <f>D29-G29</f>
        <v>0</v>
      </c>
      <c r="I29" s="67"/>
      <c r="K29" s="68"/>
      <c r="L29" s="109"/>
    </row>
    <row r="30" spans="1:12" s="33" customFormat="1" ht="13.8" x14ac:dyDescent="0.25">
      <c r="A30" s="148"/>
      <c r="B30" s="81" t="s">
        <v>105</v>
      </c>
      <c r="C30" s="66"/>
      <c r="D30" s="67">
        <v>0</v>
      </c>
      <c r="E30" s="67"/>
      <c r="F30" s="67"/>
      <c r="G30" s="83">
        <f t="shared" si="3"/>
        <v>0</v>
      </c>
      <c r="H30" s="167">
        <f>D30-G30</f>
        <v>0</v>
      </c>
      <c r="I30" s="67"/>
      <c r="K30" s="68"/>
      <c r="L30" s="109"/>
    </row>
    <row r="31" spans="1:12" s="33" customFormat="1" ht="13.8" x14ac:dyDescent="0.25">
      <c r="A31" s="148"/>
      <c r="B31" s="81" t="s">
        <v>17</v>
      </c>
      <c r="C31" s="66"/>
      <c r="D31" s="67">
        <v>0</v>
      </c>
      <c r="E31" s="67"/>
      <c r="F31" s="67"/>
      <c r="G31" s="83">
        <f t="shared" si="3"/>
        <v>0</v>
      </c>
      <c r="H31" s="167">
        <f t="shared" ref="H31:H35" si="4">D31-G31</f>
        <v>0</v>
      </c>
      <c r="I31" s="67"/>
      <c r="K31" s="68"/>
      <c r="L31" s="109"/>
    </row>
    <row r="32" spans="1:12" s="33" customFormat="1" ht="13.8" x14ac:dyDescent="0.25">
      <c r="A32" s="149"/>
      <c r="B32" s="81" t="s">
        <v>18</v>
      </c>
      <c r="C32" s="66"/>
      <c r="D32" s="67">
        <v>0</v>
      </c>
      <c r="E32" s="67"/>
      <c r="F32" s="67"/>
      <c r="G32" s="83">
        <f t="shared" si="3"/>
        <v>0</v>
      </c>
      <c r="H32" s="167">
        <f t="shared" si="4"/>
        <v>0</v>
      </c>
      <c r="I32" s="67"/>
      <c r="K32" s="68"/>
      <c r="L32" s="109"/>
    </row>
    <row r="33" spans="1:12" s="33" customFormat="1" ht="13.8" x14ac:dyDescent="0.25">
      <c r="A33" s="149"/>
      <c r="B33" s="81" t="s">
        <v>19</v>
      </c>
      <c r="C33" s="66"/>
      <c r="D33" s="67">
        <v>0</v>
      </c>
      <c r="E33" s="67"/>
      <c r="F33" s="67"/>
      <c r="G33" s="83">
        <f t="shared" si="3"/>
        <v>0</v>
      </c>
      <c r="H33" s="167">
        <f t="shared" si="4"/>
        <v>0</v>
      </c>
      <c r="I33" s="67"/>
      <c r="K33" s="68"/>
      <c r="L33" s="109"/>
    </row>
    <row r="34" spans="1:12" s="33" customFormat="1" ht="13.8" x14ac:dyDescent="0.25">
      <c r="A34" s="149"/>
      <c r="B34" s="81" t="s">
        <v>21</v>
      </c>
      <c r="C34" s="66"/>
      <c r="D34" s="67">
        <v>0</v>
      </c>
      <c r="E34" s="67"/>
      <c r="F34" s="67"/>
      <c r="G34" s="83">
        <f t="shared" si="3"/>
        <v>0</v>
      </c>
      <c r="H34" s="167">
        <f t="shared" si="4"/>
        <v>0</v>
      </c>
      <c r="I34" s="67"/>
      <c r="K34" s="68"/>
      <c r="L34" s="109"/>
    </row>
    <row r="35" spans="1:12" s="33" customFormat="1" ht="13.8" x14ac:dyDescent="0.25">
      <c r="A35" s="149"/>
      <c r="B35" s="81" t="s">
        <v>21</v>
      </c>
      <c r="C35" s="66"/>
      <c r="D35" s="67">
        <v>0</v>
      </c>
      <c r="E35" s="67"/>
      <c r="F35" s="67"/>
      <c r="G35" s="83">
        <f t="shared" si="3"/>
        <v>0</v>
      </c>
      <c r="H35" s="167">
        <f t="shared" si="4"/>
        <v>0</v>
      </c>
      <c r="I35" s="67"/>
      <c r="K35" s="68"/>
      <c r="L35" s="109"/>
    </row>
    <row r="36" spans="1:12" s="33" customFormat="1" ht="13.8" x14ac:dyDescent="0.25">
      <c r="A36" s="99"/>
      <c r="B36" s="113"/>
      <c r="C36" s="114" t="s">
        <v>73</v>
      </c>
      <c r="D36" s="115">
        <f>SUM(D29:D35)</f>
        <v>0</v>
      </c>
      <c r="E36" s="115">
        <f t="shared" ref="E36:F36" si="5">SUM(E29:E35)</f>
        <v>0</v>
      </c>
      <c r="F36" s="115">
        <f t="shared" si="5"/>
        <v>0</v>
      </c>
      <c r="G36" s="115">
        <f>SUM(G29:G35)</f>
        <v>0</v>
      </c>
      <c r="H36" s="168">
        <f>SUM(H29:H35)</f>
        <v>0</v>
      </c>
      <c r="I36" s="115">
        <f>SUM(I29:I35)</f>
        <v>0</v>
      </c>
      <c r="K36" s="100">
        <f>SUM(K29:K35)</f>
        <v>0</v>
      </c>
      <c r="L36" s="109"/>
    </row>
    <row r="37" spans="1:12" s="33" customFormat="1" ht="34.200000000000003" x14ac:dyDescent="0.25">
      <c r="A37" s="186" t="s">
        <v>106</v>
      </c>
      <c r="B37" s="187"/>
      <c r="C37" s="95" t="s">
        <v>123</v>
      </c>
      <c r="D37" s="130" t="s">
        <v>95</v>
      </c>
      <c r="E37" s="132" t="s">
        <v>93</v>
      </c>
      <c r="F37" s="132" t="s">
        <v>94</v>
      </c>
      <c r="G37" s="133" t="s">
        <v>91</v>
      </c>
      <c r="H37" s="166" t="s">
        <v>92</v>
      </c>
      <c r="I37" s="96" t="s">
        <v>52</v>
      </c>
      <c r="K37" s="97" t="s">
        <v>54</v>
      </c>
      <c r="L37" s="98"/>
    </row>
    <row r="38" spans="1:12" s="33" customFormat="1" ht="13.8" x14ac:dyDescent="0.25">
      <c r="A38" s="149"/>
      <c r="B38" s="81" t="s">
        <v>22</v>
      </c>
      <c r="C38" s="66"/>
      <c r="D38" s="67">
        <v>0</v>
      </c>
      <c r="E38" s="67"/>
      <c r="F38" s="67"/>
      <c r="G38" s="83">
        <f>E38+F38</f>
        <v>0</v>
      </c>
      <c r="H38" s="167">
        <f>D38-G38</f>
        <v>0</v>
      </c>
      <c r="I38" s="67"/>
      <c r="K38" s="68"/>
      <c r="L38" s="109"/>
    </row>
    <row r="39" spans="1:12" s="33" customFormat="1" ht="13.8" x14ac:dyDescent="0.25">
      <c r="A39" s="149"/>
      <c r="B39" s="81" t="s">
        <v>67</v>
      </c>
      <c r="C39" s="66"/>
      <c r="D39" s="67">
        <v>0</v>
      </c>
      <c r="E39" s="67"/>
      <c r="F39" s="67"/>
      <c r="G39" s="83">
        <f t="shared" ref="G39:G48" si="6">E39+F39</f>
        <v>0</v>
      </c>
      <c r="H39" s="167">
        <f t="shared" ref="H39:H48" si="7">D39-G39</f>
        <v>0</v>
      </c>
      <c r="I39" s="67"/>
      <c r="K39" s="68"/>
      <c r="L39" s="109"/>
    </row>
    <row r="40" spans="1:12" s="33" customFormat="1" ht="13.8" x14ac:dyDescent="0.25">
      <c r="A40" s="149"/>
      <c r="B40" s="81" t="s">
        <v>23</v>
      </c>
      <c r="C40" s="66"/>
      <c r="D40" s="67">
        <v>0</v>
      </c>
      <c r="E40" s="67"/>
      <c r="F40" s="67"/>
      <c r="G40" s="83">
        <f t="shared" si="6"/>
        <v>0</v>
      </c>
      <c r="H40" s="167">
        <f t="shared" si="7"/>
        <v>0</v>
      </c>
      <c r="I40" s="67"/>
      <c r="K40" s="68"/>
      <c r="L40" s="109"/>
    </row>
    <row r="41" spans="1:12" s="33" customFormat="1" ht="13.8" x14ac:dyDescent="0.25">
      <c r="A41" s="149"/>
      <c r="B41" s="81" t="s">
        <v>24</v>
      </c>
      <c r="C41" s="66"/>
      <c r="D41" s="67">
        <v>0</v>
      </c>
      <c r="E41" s="67"/>
      <c r="F41" s="67"/>
      <c r="G41" s="83">
        <f t="shared" si="6"/>
        <v>0</v>
      </c>
      <c r="H41" s="167">
        <f t="shared" si="7"/>
        <v>0</v>
      </c>
      <c r="I41" s="67"/>
      <c r="K41" s="68"/>
      <c r="L41" s="109"/>
    </row>
    <row r="42" spans="1:12" s="33" customFormat="1" ht="13.8" x14ac:dyDescent="0.25">
      <c r="A42" s="149"/>
      <c r="B42" s="81" t="s">
        <v>25</v>
      </c>
      <c r="C42" s="66"/>
      <c r="D42" s="67">
        <v>0</v>
      </c>
      <c r="E42" s="67"/>
      <c r="F42" s="67"/>
      <c r="G42" s="83">
        <f t="shared" si="6"/>
        <v>0</v>
      </c>
      <c r="H42" s="167">
        <f t="shared" si="7"/>
        <v>0</v>
      </c>
      <c r="I42" s="67"/>
      <c r="K42" s="68"/>
      <c r="L42" s="109"/>
    </row>
    <row r="43" spans="1:12" s="33" customFormat="1" ht="13.8" x14ac:dyDescent="0.25">
      <c r="A43" s="149"/>
      <c r="B43" s="81" t="s">
        <v>26</v>
      </c>
      <c r="C43" s="66"/>
      <c r="D43" s="67">
        <v>0</v>
      </c>
      <c r="E43" s="67"/>
      <c r="F43" s="67"/>
      <c r="G43" s="83">
        <f t="shared" si="6"/>
        <v>0</v>
      </c>
      <c r="H43" s="167">
        <f t="shared" si="7"/>
        <v>0</v>
      </c>
      <c r="I43" s="67"/>
      <c r="K43" s="68"/>
      <c r="L43" s="109"/>
    </row>
    <row r="44" spans="1:12" s="33" customFormat="1" ht="13.8" x14ac:dyDescent="0.25">
      <c r="A44" s="149"/>
      <c r="B44" s="81" t="s">
        <v>27</v>
      </c>
      <c r="C44" s="66"/>
      <c r="D44" s="67">
        <v>0</v>
      </c>
      <c r="E44" s="67"/>
      <c r="F44" s="67"/>
      <c r="G44" s="83">
        <f t="shared" si="6"/>
        <v>0</v>
      </c>
      <c r="H44" s="167">
        <f t="shared" si="7"/>
        <v>0</v>
      </c>
      <c r="I44" s="67"/>
      <c r="K44" s="68"/>
      <c r="L44" s="109"/>
    </row>
    <row r="45" spans="1:12" s="33" customFormat="1" ht="13.8" x14ac:dyDescent="0.25">
      <c r="A45" s="149"/>
      <c r="B45" s="81" t="s">
        <v>21</v>
      </c>
      <c r="C45" s="66"/>
      <c r="D45" s="67">
        <v>0</v>
      </c>
      <c r="E45" s="67"/>
      <c r="F45" s="67"/>
      <c r="G45" s="83">
        <f t="shared" si="6"/>
        <v>0</v>
      </c>
      <c r="H45" s="167">
        <f t="shared" si="7"/>
        <v>0</v>
      </c>
      <c r="I45" s="67"/>
      <c r="K45" s="68"/>
      <c r="L45" s="109"/>
    </row>
    <row r="46" spans="1:12" s="33" customFormat="1" ht="13.8" x14ac:dyDescent="0.25">
      <c r="A46" s="149"/>
      <c r="B46" s="81" t="s">
        <v>21</v>
      </c>
      <c r="C46" s="66"/>
      <c r="D46" s="67">
        <v>0</v>
      </c>
      <c r="E46" s="67"/>
      <c r="F46" s="67"/>
      <c r="G46" s="83">
        <f t="shared" si="6"/>
        <v>0</v>
      </c>
      <c r="H46" s="167">
        <f t="shared" si="7"/>
        <v>0</v>
      </c>
      <c r="I46" s="67"/>
      <c r="K46" s="68"/>
      <c r="L46" s="109"/>
    </row>
    <row r="47" spans="1:12" s="33" customFormat="1" ht="13.8" x14ac:dyDescent="0.25">
      <c r="A47" s="149"/>
      <c r="B47" s="81" t="s">
        <v>21</v>
      </c>
      <c r="C47" s="66"/>
      <c r="D47" s="67">
        <v>0</v>
      </c>
      <c r="E47" s="67"/>
      <c r="F47" s="67"/>
      <c r="G47" s="83">
        <f t="shared" si="6"/>
        <v>0</v>
      </c>
      <c r="H47" s="167">
        <f t="shared" si="7"/>
        <v>0</v>
      </c>
      <c r="I47" s="67"/>
      <c r="K47" s="68"/>
      <c r="L47" s="109"/>
    </row>
    <row r="48" spans="1:12" s="33" customFormat="1" ht="13.8" x14ac:dyDescent="0.25">
      <c r="A48" s="149"/>
      <c r="B48" s="81" t="s">
        <v>21</v>
      </c>
      <c r="C48" s="66"/>
      <c r="D48" s="67">
        <v>0</v>
      </c>
      <c r="E48" s="67"/>
      <c r="F48" s="67"/>
      <c r="G48" s="83">
        <f t="shared" si="6"/>
        <v>0</v>
      </c>
      <c r="H48" s="167">
        <f t="shared" si="7"/>
        <v>0</v>
      </c>
      <c r="I48" s="67"/>
      <c r="K48" s="68"/>
      <c r="L48" s="109"/>
    </row>
    <row r="49" spans="1:12" s="33" customFormat="1" ht="13.8" x14ac:dyDescent="0.25">
      <c r="A49" s="99"/>
      <c r="B49" s="113"/>
      <c r="C49" s="114" t="s">
        <v>107</v>
      </c>
      <c r="D49" s="115">
        <f>SUM(D38:D48)</f>
        <v>0</v>
      </c>
      <c r="E49" s="115">
        <f t="shared" ref="E49:F49" si="8">SUM(E38:E48)</f>
        <v>0</v>
      </c>
      <c r="F49" s="115">
        <f t="shared" si="8"/>
        <v>0</v>
      </c>
      <c r="G49" s="115">
        <f>SUM(G38:G48)</f>
        <v>0</v>
      </c>
      <c r="H49" s="168">
        <f>SUM(H38:H48)</f>
        <v>0</v>
      </c>
      <c r="I49" s="115">
        <f>SUM(I38:I48)</f>
        <v>0</v>
      </c>
      <c r="K49" s="100">
        <f>SUM(K38:K48)</f>
        <v>0</v>
      </c>
      <c r="L49" s="109"/>
    </row>
    <row r="50" spans="1:12" s="33" customFormat="1" ht="34.200000000000003" x14ac:dyDescent="0.25">
      <c r="A50" s="186" t="s">
        <v>124</v>
      </c>
      <c r="B50" s="187"/>
      <c r="C50" s="95" t="s">
        <v>123</v>
      </c>
      <c r="D50" s="130" t="s">
        <v>95</v>
      </c>
      <c r="E50" s="132" t="s">
        <v>93</v>
      </c>
      <c r="F50" s="132" t="s">
        <v>94</v>
      </c>
      <c r="G50" s="133" t="s">
        <v>91</v>
      </c>
      <c r="H50" s="166" t="s">
        <v>92</v>
      </c>
      <c r="I50" s="96" t="s">
        <v>52</v>
      </c>
      <c r="K50" s="97" t="s">
        <v>54</v>
      </c>
      <c r="L50" s="98"/>
    </row>
    <row r="51" spans="1:12" s="33" customFormat="1" ht="13.8" x14ac:dyDescent="0.25">
      <c r="A51" s="149"/>
      <c r="B51" s="81" t="s">
        <v>28</v>
      </c>
      <c r="C51" s="66"/>
      <c r="D51" s="67">
        <v>0</v>
      </c>
      <c r="E51" s="67"/>
      <c r="F51" s="67"/>
      <c r="G51" s="83">
        <f>E51+F51</f>
        <v>0</v>
      </c>
      <c r="H51" s="167">
        <f t="shared" ref="H51:H59" si="9">D51-G51</f>
        <v>0</v>
      </c>
      <c r="I51" s="67"/>
      <c r="K51" s="68"/>
      <c r="L51" s="109"/>
    </row>
    <row r="52" spans="1:12" s="33" customFormat="1" ht="13.8" x14ac:dyDescent="0.25">
      <c r="A52" s="149"/>
      <c r="B52" s="81" t="s">
        <v>29</v>
      </c>
      <c r="C52" s="66"/>
      <c r="D52" s="67">
        <v>0</v>
      </c>
      <c r="E52" s="67"/>
      <c r="F52" s="67"/>
      <c r="G52" s="83">
        <f t="shared" ref="G52:G59" si="10">E52+F52</f>
        <v>0</v>
      </c>
      <c r="H52" s="167">
        <f t="shared" si="9"/>
        <v>0</v>
      </c>
      <c r="I52" s="67"/>
      <c r="K52" s="68"/>
      <c r="L52" s="109"/>
    </row>
    <row r="53" spans="1:12" s="33" customFormat="1" ht="13.8" x14ac:dyDescent="0.25">
      <c r="A53" s="149"/>
      <c r="B53" s="81" t="s">
        <v>30</v>
      </c>
      <c r="C53" s="66"/>
      <c r="D53" s="67">
        <v>0</v>
      </c>
      <c r="E53" s="67"/>
      <c r="F53" s="67"/>
      <c r="G53" s="83">
        <f>E53+F53</f>
        <v>0</v>
      </c>
      <c r="H53" s="167">
        <f>D53-G53</f>
        <v>0</v>
      </c>
      <c r="I53" s="67"/>
      <c r="K53" s="68"/>
      <c r="L53" s="109"/>
    </row>
    <row r="54" spans="1:12" s="33" customFormat="1" ht="13.8" x14ac:dyDescent="0.25">
      <c r="A54" s="149"/>
      <c r="B54" s="81" t="s">
        <v>108</v>
      </c>
      <c r="C54" s="66"/>
      <c r="D54" s="67">
        <v>0</v>
      </c>
      <c r="E54" s="67"/>
      <c r="F54" s="67"/>
      <c r="G54" s="83">
        <f t="shared" si="10"/>
        <v>0</v>
      </c>
      <c r="H54" s="167">
        <f t="shared" si="9"/>
        <v>0</v>
      </c>
      <c r="I54" s="67"/>
      <c r="K54" s="68"/>
      <c r="L54" s="109"/>
    </row>
    <row r="55" spans="1:12" s="33" customFormat="1" ht="13.8" x14ac:dyDescent="0.25">
      <c r="A55" s="149"/>
      <c r="B55" s="81" t="s">
        <v>31</v>
      </c>
      <c r="C55" s="66"/>
      <c r="D55" s="67">
        <v>0</v>
      </c>
      <c r="E55" s="67"/>
      <c r="F55" s="67"/>
      <c r="G55" s="83">
        <f t="shared" si="10"/>
        <v>0</v>
      </c>
      <c r="H55" s="167">
        <f t="shared" si="9"/>
        <v>0</v>
      </c>
      <c r="I55" s="67"/>
      <c r="K55" s="68"/>
      <c r="L55" s="109"/>
    </row>
    <row r="56" spans="1:12" s="33" customFormat="1" ht="13.8" x14ac:dyDescent="0.25">
      <c r="A56" s="149"/>
      <c r="B56" s="81" t="s">
        <v>32</v>
      </c>
      <c r="C56" s="66"/>
      <c r="D56" s="67">
        <v>0</v>
      </c>
      <c r="E56" s="67"/>
      <c r="F56" s="67"/>
      <c r="G56" s="83">
        <f t="shared" si="10"/>
        <v>0</v>
      </c>
      <c r="H56" s="167">
        <f t="shared" si="9"/>
        <v>0</v>
      </c>
      <c r="I56" s="67"/>
      <c r="K56" s="68"/>
      <c r="L56" s="109"/>
    </row>
    <row r="57" spans="1:12" s="33" customFormat="1" ht="13.8" x14ac:dyDescent="0.25">
      <c r="A57" s="149"/>
      <c r="B57" s="81" t="s">
        <v>21</v>
      </c>
      <c r="C57" s="66"/>
      <c r="D57" s="67">
        <v>0</v>
      </c>
      <c r="E57" s="67"/>
      <c r="F57" s="67"/>
      <c r="G57" s="83">
        <f t="shared" si="10"/>
        <v>0</v>
      </c>
      <c r="H57" s="167">
        <f t="shared" si="9"/>
        <v>0</v>
      </c>
      <c r="I57" s="67"/>
      <c r="K57" s="68"/>
      <c r="L57" s="109"/>
    </row>
    <row r="58" spans="1:12" s="33" customFormat="1" ht="13.8" x14ac:dyDescent="0.25">
      <c r="A58" s="149"/>
      <c r="B58" s="81" t="s">
        <v>21</v>
      </c>
      <c r="C58" s="66"/>
      <c r="D58" s="67">
        <v>0</v>
      </c>
      <c r="E58" s="67"/>
      <c r="F58" s="67"/>
      <c r="G58" s="83">
        <f t="shared" si="10"/>
        <v>0</v>
      </c>
      <c r="H58" s="167">
        <f t="shared" si="9"/>
        <v>0</v>
      </c>
      <c r="I58" s="67"/>
      <c r="K58" s="68"/>
      <c r="L58" s="109"/>
    </row>
    <row r="59" spans="1:12" s="33" customFormat="1" ht="13.8" x14ac:dyDescent="0.25">
      <c r="A59" s="149"/>
      <c r="B59" s="81" t="s">
        <v>21</v>
      </c>
      <c r="C59" s="66"/>
      <c r="D59" s="67">
        <v>0</v>
      </c>
      <c r="E59" s="67"/>
      <c r="F59" s="67"/>
      <c r="G59" s="83">
        <f t="shared" si="10"/>
        <v>0</v>
      </c>
      <c r="H59" s="167">
        <f t="shared" si="9"/>
        <v>0</v>
      </c>
      <c r="I59" s="67"/>
      <c r="K59" s="68"/>
      <c r="L59" s="109"/>
    </row>
    <row r="60" spans="1:12" s="33" customFormat="1" ht="13.8" x14ac:dyDescent="0.25">
      <c r="A60" s="99"/>
      <c r="B60" s="190" t="s">
        <v>125</v>
      </c>
      <c r="C60" s="191"/>
      <c r="D60" s="115">
        <f>SUM(D51:D59)</f>
        <v>0</v>
      </c>
      <c r="E60" s="115">
        <f t="shared" ref="E60:F60" si="11">SUM(E51:E59)</f>
        <v>0</v>
      </c>
      <c r="F60" s="115">
        <f t="shared" si="11"/>
        <v>0</v>
      </c>
      <c r="G60" s="115">
        <f>SUM(G51:G59)</f>
        <v>0</v>
      </c>
      <c r="H60" s="168">
        <f>SUM(H51:H59)</f>
        <v>0</v>
      </c>
      <c r="I60" s="115">
        <f>SUM(I51:I59)</f>
        <v>0</v>
      </c>
      <c r="K60" s="100">
        <f>SUM(K51:K59)</f>
        <v>0</v>
      </c>
      <c r="L60" s="109"/>
    </row>
    <row r="61" spans="1:12" s="33" customFormat="1" ht="34.200000000000003" x14ac:dyDescent="0.25">
      <c r="A61" s="186" t="s">
        <v>126</v>
      </c>
      <c r="B61" s="187"/>
      <c r="C61" s="95" t="s">
        <v>123</v>
      </c>
      <c r="D61" s="130" t="s">
        <v>95</v>
      </c>
      <c r="E61" s="132" t="s">
        <v>93</v>
      </c>
      <c r="F61" s="132" t="s">
        <v>94</v>
      </c>
      <c r="G61" s="133" t="s">
        <v>91</v>
      </c>
      <c r="H61" s="166" t="s">
        <v>92</v>
      </c>
      <c r="I61" s="96" t="s">
        <v>52</v>
      </c>
      <c r="K61" s="79" t="s">
        <v>54</v>
      </c>
      <c r="L61" s="98"/>
    </row>
    <row r="62" spans="1:12" s="33" customFormat="1" ht="13.8" x14ac:dyDescent="0.25">
      <c r="A62" s="149"/>
      <c r="B62" s="81" t="s">
        <v>33</v>
      </c>
      <c r="C62" s="66"/>
      <c r="D62" s="67">
        <v>0</v>
      </c>
      <c r="E62" s="67"/>
      <c r="F62" s="67"/>
      <c r="G62" s="83">
        <f>E62+F62</f>
        <v>0</v>
      </c>
      <c r="H62" s="167">
        <f t="shared" ref="H62:H66" si="12">D62-G62</f>
        <v>0</v>
      </c>
      <c r="I62" s="67"/>
      <c r="K62" s="68"/>
      <c r="L62" s="109"/>
    </row>
    <row r="63" spans="1:12" s="33" customFormat="1" ht="13.8" x14ac:dyDescent="0.25">
      <c r="A63" s="149"/>
      <c r="B63" s="81" t="s">
        <v>59</v>
      </c>
      <c r="C63" s="66"/>
      <c r="D63" s="67">
        <v>0</v>
      </c>
      <c r="E63" s="67"/>
      <c r="F63" s="67"/>
      <c r="G63" s="83">
        <f t="shared" ref="G63:G66" si="13">E63+F63</f>
        <v>0</v>
      </c>
      <c r="H63" s="167">
        <f t="shared" si="12"/>
        <v>0</v>
      </c>
      <c r="I63" s="67"/>
      <c r="K63" s="68"/>
      <c r="L63" s="109"/>
    </row>
    <row r="64" spans="1:12" s="33" customFormat="1" ht="13.8" x14ac:dyDescent="0.25">
      <c r="A64" s="149"/>
      <c r="B64" s="81" t="s">
        <v>66</v>
      </c>
      <c r="C64" s="66"/>
      <c r="D64" s="67">
        <v>0</v>
      </c>
      <c r="E64" s="67"/>
      <c r="F64" s="67"/>
      <c r="G64" s="83">
        <f t="shared" si="13"/>
        <v>0</v>
      </c>
      <c r="H64" s="167">
        <f t="shared" si="12"/>
        <v>0</v>
      </c>
      <c r="I64" s="67"/>
      <c r="K64" s="68"/>
      <c r="L64" s="109"/>
    </row>
    <row r="65" spans="1:12" s="33" customFormat="1" ht="13.8" x14ac:dyDescent="0.25">
      <c r="A65" s="149"/>
      <c r="B65" s="81" t="s">
        <v>21</v>
      </c>
      <c r="C65" s="66"/>
      <c r="D65" s="67">
        <v>0</v>
      </c>
      <c r="E65" s="67"/>
      <c r="F65" s="67"/>
      <c r="G65" s="83">
        <f t="shared" si="13"/>
        <v>0</v>
      </c>
      <c r="H65" s="167">
        <f t="shared" si="12"/>
        <v>0</v>
      </c>
      <c r="I65" s="67"/>
      <c r="K65" s="68"/>
      <c r="L65" s="109"/>
    </row>
    <row r="66" spans="1:12" s="33" customFormat="1" ht="13.8" x14ac:dyDescent="0.25">
      <c r="A66" s="149"/>
      <c r="B66" s="81" t="s">
        <v>21</v>
      </c>
      <c r="C66" s="66"/>
      <c r="D66" s="67">
        <v>0</v>
      </c>
      <c r="E66" s="67"/>
      <c r="F66" s="67"/>
      <c r="G66" s="83">
        <f t="shared" si="13"/>
        <v>0</v>
      </c>
      <c r="H66" s="167">
        <f t="shared" si="12"/>
        <v>0</v>
      </c>
      <c r="I66" s="67"/>
      <c r="K66" s="68"/>
      <c r="L66" s="109"/>
    </row>
    <row r="67" spans="1:12" s="33" customFormat="1" ht="13.8" x14ac:dyDescent="0.25">
      <c r="A67" s="99"/>
      <c r="B67" s="190" t="s">
        <v>127</v>
      </c>
      <c r="C67" s="191"/>
      <c r="D67" s="115">
        <f>SUM(D62:D66)</f>
        <v>0</v>
      </c>
      <c r="E67" s="116">
        <f t="shared" ref="E67:F67" si="14">SUM(E62:E66)</f>
        <v>0</v>
      </c>
      <c r="F67" s="116">
        <f t="shared" si="14"/>
        <v>0</v>
      </c>
      <c r="G67" s="115">
        <f>SUM(G62:G66)</f>
        <v>0</v>
      </c>
      <c r="H67" s="168">
        <f>SUM(H62:H66)</f>
        <v>0</v>
      </c>
      <c r="I67" s="115">
        <f>SUM(I62:I66)</f>
        <v>0</v>
      </c>
      <c r="K67" s="100">
        <f>SUM(K62:K66)</f>
        <v>0</v>
      </c>
      <c r="L67" s="109"/>
    </row>
    <row r="68" spans="1:12" s="33" customFormat="1" ht="15.6" x14ac:dyDescent="0.25">
      <c r="A68" s="88"/>
      <c r="B68" s="189" t="s">
        <v>118</v>
      </c>
      <c r="C68" s="189"/>
      <c r="D68" s="189"/>
      <c r="E68" s="90"/>
      <c r="F68" s="90"/>
      <c r="G68" s="90"/>
      <c r="H68" s="169"/>
      <c r="I68" s="91">
        <f>IF((I36+I49+I60+I67)=0,0,(I36+I49+I60+I67)/(D36+D49+D60+D67))</f>
        <v>0</v>
      </c>
      <c r="K68" s="92"/>
      <c r="L68" s="109"/>
    </row>
    <row r="69" spans="1:12" s="33" customFormat="1" ht="34.200000000000003" x14ac:dyDescent="0.25">
      <c r="A69" s="186" t="s">
        <v>51</v>
      </c>
      <c r="B69" s="187"/>
      <c r="C69" s="95" t="s">
        <v>123</v>
      </c>
      <c r="D69" s="130" t="s">
        <v>95</v>
      </c>
      <c r="E69" s="132" t="s">
        <v>93</v>
      </c>
      <c r="F69" s="132" t="s">
        <v>94</v>
      </c>
      <c r="G69" s="133" t="s">
        <v>91</v>
      </c>
      <c r="H69" s="166" t="s">
        <v>92</v>
      </c>
      <c r="I69" s="96" t="s">
        <v>52</v>
      </c>
      <c r="K69" s="97" t="s">
        <v>54</v>
      </c>
      <c r="L69" s="98"/>
    </row>
    <row r="70" spans="1:12" s="33" customFormat="1" ht="13.8" x14ac:dyDescent="0.25">
      <c r="A70" s="149"/>
      <c r="B70" s="81" t="s">
        <v>34</v>
      </c>
      <c r="C70" s="66"/>
      <c r="D70" s="67">
        <v>0</v>
      </c>
      <c r="E70" s="67"/>
      <c r="F70" s="67"/>
      <c r="G70" s="83">
        <f>E70+F70</f>
        <v>0</v>
      </c>
      <c r="H70" s="167">
        <f>D70-G70</f>
        <v>0</v>
      </c>
      <c r="I70" s="67"/>
      <c r="K70" s="68"/>
      <c r="L70" s="109"/>
    </row>
    <row r="71" spans="1:12" s="33" customFormat="1" ht="13.8" x14ac:dyDescent="0.25">
      <c r="A71" s="149"/>
      <c r="B71" s="81" t="s">
        <v>35</v>
      </c>
      <c r="C71" s="66"/>
      <c r="D71" s="67">
        <v>0</v>
      </c>
      <c r="E71" s="67"/>
      <c r="F71" s="67"/>
      <c r="G71" s="83">
        <f t="shared" ref="G71:G78" si="15">E71+F71</f>
        <v>0</v>
      </c>
      <c r="H71" s="167">
        <f t="shared" ref="H71:H78" si="16">D71-G71</f>
        <v>0</v>
      </c>
      <c r="I71" s="67"/>
      <c r="K71" s="68"/>
      <c r="L71" s="109"/>
    </row>
    <row r="72" spans="1:12" s="33" customFormat="1" ht="13.8" x14ac:dyDescent="0.25">
      <c r="A72" s="149"/>
      <c r="B72" s="81" t="s">
        <v>36</v>
      </c>
      <c r="C72" s="66"/>
      <c r="D72" s="67">
        <v>0</v>
      </c>
      <c r="E72" s="67"/>
      <c r="F72" s="67"/>
      <c r="G72" s="83">
        <f t="shared" si="15"/>
        <v>0</v>
      </c>
      <c r="H72" s="167">
        <f t="shared" si="16"/>
        <v>0</v>
      </c>
      <c r="I72" s="67"/>
      <c r="K72" s="68"/>
      <c r="L72" s="109"/>
    </row>
    <row r="73" spans="1:12" s="33" customFormat="1" ht="13.8" x14ac:dyDescent="0.25">
      <c r="A73" s="149"/>
      <c r="B73" s="81" t="s">
        <v>37</v>
      </c>
      <c r="C73" s="66"/>
      <c r="D73" s="67">
        <v>0</v>
      </c>
      <c r="E73" s="67"/>
      <c r="F73" s="67"/>
      <c r="G73" s="83">
        <f t="shared" si="15"/>
        <v>0</v>
      </c>
      <c r="H73" s="167">
        <f t="shared" si="16"/>
        <v>0</v>
      </c>
      <c r="I73" s="67"/>
      <c r="K73" s="68"/>
      <c r="L73" s="109"/>
    </row>
    <row r="74" spans="1:12" s="33" customFormat="1" ht="13.8" x14ac:dyDescent="0.25">
      <c r="A74" s="149"/>
      <c r="B74" s="81" t="s">
        <v>74</v>
      </c>
      <c r="C74" s="66"/>
      <c r="D74" s="67">
        <v>0</v>
      </c>
      <c r="E74" s="67"/>
      <c r="F74" s="67"/>
      <c r="G74" s="83">
        <f t="shared" si="15"/>
        <v>0</v>
      </c>
      <c r="H74" s="167">
        <f t="shared" si="16"/>
        <v>0</v>
      </c>
      <c r="I74" s="67"/>
      <c r="K74" s="68"/>
      <c r="L74" s="109"/>
    </row>
    <row r="75" spans="1:12" s="33" customFormat="1" ht="13.8" x14ac:dyDescent="0.25">
      <c r="A75" s="149"/>
      <c r="B75" s="81" t="s">
        <v>21</v>
      </c>
      <c r="C75" s="66"/>
      <c r="D75" s="67">
        <v>0</v>
      </c>
      <c r="E75" s="67"/>
      <c r="F75" s="67"/>
      <c r="G75" s="83">
        <f t="shared" si="15"/>
        <v>0</v>
      </c>
      <c r="H75" s="167">
        <f t="shared" si="16"/>
        <v>0</v>
      </c>
      <c r="I75" s="67"/>
      <c r="K75" s="68"/>
      <c r="L75" s="109"/>
    </row>
    <row r="76" spans="1:12" s="33" customFormat="1" ht="13.8" x14ac:dyDescent="0.25">
      <c r="A76" s="149"/>
      <c r="B76" s="81" t="s">
        <v>21</v>
      </c>
      <c r="C76" s="66"/>
      <c r="D76" s="67">
        <v>0</v>
      </c>
      <c r="E76" s="67"/>
      <c r="F76" s="67"/>
      <c r="G76" s="83">
        <f t="shared" si="15"/>
        <v>0</v>
      </c>
      <c r="H76" s="167">
        <f t="shared" si="16"/>
        <v>0</v>
      </c>
      <c r="I76" s="67"/>
      <c r="K76" s="68"/>
      <c r="L76" s="109"/>
    </row>
    <row r="77" spans="1:12" s="33" customFormat="1" ht="13.8" x14ac:dyDescent="0.25">
      <c r="A77" s="149"/>
      <c r="B77" s="81" t="s">
        <v>21</v>
      </c>
      <c r="C77" s="66"/>
      <c r="D77" s="67">
        <v>0</v>
      </c>
      <c r="E77" s="67"/>
      <c r="F77" s="67"/>
      <c r="G77" s="83">
        <f t="shared" si="15"/>
        <v>0</v>
      </c>
      <c r="H77" s="167">
        <f t="shared" si="16"/>
        <v>0</v>
      </c>
      <c r="I77" s="67"/>
      <c r="K77" s="68"/>
      <c r="L77" s="109"/>
    </row>
    <row r="78" spans="1:12" s="33" customFormat="1" ht="13.8" x14ac:dyDescent="0.25">
      <c r="A78" s="149"/>
      <c r="B78" s="81" t="s">
        <v>21</v>
      </c>
      <c r="C78" s="66"/>
      <c r="D78" s="67">
        <v>0</v>
      </c>
      <c r="E78" s="67"/>
      <c r="F78" s="67"/>
      <c r="G78" s="83">
        <f t="shared" si="15"/>
        <v>0</v>
      </c>
      <c r="H78" s="167">
        <f t="shared" si="16"/>
        <v>0</v>
      </c>
      <c r="I78" s="67"/>
      <c r="K78" s="68"/>
      <c r="L78" s="109"/>
    </row>
    <row r="79" spans="1:12" s="33" customFormat="1" ht="13.8" x14ac:dyDescent="0.25">
      <c r="A79" s="99"/>
      <c r="B79" s="190" t="s">
        <v>57</v>
      </c>
      <c r="C79" s="191"/>
      <c r="D79" s="115">
        <f>SUM(D70:D78)</f>
        <v>0</v>
      </c>
      <c r="E79" s="115">
        <f t="shared" ref="E79:F79" si="17">SUM(E70:E78)</f>
        <v>0</v>
      </c>
      <c r="F79" s="115">
        <f t="shared" si="17"/>
        <v>0</v>
      </c>
      <c r="G79" s="115">
        <f>SUM(G70:G78)</f>
        <v>0</v>
      </c>
      <c r="H79" s="168">
        <f>SUM(H70:H78)</f>
        <v>0</v>
      </c>
      <c r="I79" s="115">
        <f>SUM(I70:I78)</f>
        <v>0</v>
      </c>
      <c r="K79" s="100">
        <f>SUM(K70:K78)</f>
        <v>0</v>
      </c>
      <c r="L79" s="109"/>
    </row>
    <row r="80" spans="1:12" s="33" customFormat="1" ht="34.200000000000003" x14ac:dyDescent="0.25">
      <c r="A80" s="186" t="s">
        <v>128</v>
      </c>
      <c r="B80" s="187"/>
      <c r="C80" s="95" t="s">
        <v>123</v>
      </c>
      <c r="D80" s="130" t="s">
        <v>95</v>
      </c>
      <c r="E80" s="132" t="s">
        <v>93</v>
      </c>
      <c r="F80" s="132" t="s">
        <v>94</v>
      </c>
      <c r="G80" s="133" t="s">
        <v>91</v>
      </c>
      <c r="H80" s="166" t="s">
        <v>92</v>
      </c>
      <c r="I80" s="96" t="s">
        <v>52</v>
      </c>
      <c r="K80" s="97" t="s">
        <v>54</v>
      </c>
      <c r="L80" s="98"/>
    </row>
    <row r="81" spans="1:12" s="33" customFormat="1" ht="13.8" x14ac:dyDescent="0.25">
      <c r="A81" s="149"/>
      <c r="B81" s="81" t="s">
        <v>38</v>
      </c>
      <c r="C81" s="66"/>
      <c r="D81" s="67">
        <v>0</v>
      </c>
      <c r="E81" s="67"/>
      <c r="F81" s="67"/>
      <c r="G81" s="83">
        <f>E81+F81</f>
        <v>0</v>
      </c>
      <c r="H81" s="167">
        <f>D81-G81</f>
        <v>0</v>
      </c>
      <c r="I81" s="67"/>
      <c r="K81" s="68"/>
      <c r="L81" s="109"/>
    </row>
    <row r="82" spans="1:12" s="33" customFormat="1" ht="13.8" x14ac:dyDescent="0.25">
      <c r="A82" s="149"/>
      <c r="B82" s="81" t="s">
        <v>39</v>
      </c>
      <c r="C82" s="66"/>
      <c r="D82" s="67">
        <v>0</v>
      </c>
      <c r="E82" s="67"/>
      <c r="F82" s="67"/>
      <c r="G82" s="83">
        <f t="shared" ref="G82:G92" si="18">E82+F82</f>
        <v>0</v>
      </c>
      <c r="H82" s="167">
        <f t="shared" ref="H82:H92" si="19">D82-G82</f>
        <v>0</v>
      </c>
      <c r="I82" s="67"/>
      <c r="K82" s="68"/>
      <c r="L82" s="109"/>
    </row>
    <row r="83" spans="1:12" s="33" customFormat="1" ht="13.8" x14ac:dyDescent="0.25">
      <c r="A83" s="149"/>
      <c r="B83" s="81" t="s">
        <v>40</v>
      </c>
      <c r="C83" s="66"/>
      <c r="D83" s="67">
        <v>0</v>
      </c>
      <c r="E83" s="67"/>
      <c r="F83" s="67"/>
      <c r="G83" s="83">
        <f t="shared" si="18"/>
        <v>0</v>
      </c>
      <c r="H83" s="167">
        <f t="shared" si="19"/>
        <v>0</v>
      </c>
      <c r="I83" s="67"/>
      <c r="K83" s="68"/>
      <c r="L83" s="109"/>
    </row>
    <row r="84" spans="1:12" s="33" customFormat="1" ht="13.8" x14ac:dyDescent="0.25">
      <c r="A84" s="149"/>
      <c r="B84" s="81" t="s">
        <v>41</v>
      </c>
      <c r="C84" s="66"/>
      <c r="D84" s="67">
        <v>0</v>
      </c>
      <c r="E84" s="67"/>
      <c r="F84" s="67"/>
      <c r="G84" s="83">
        <f t="shared" si="18"/>
        <v>0</v>
      </c>
      <c r="H84" s="167">
        <f t="shared" si="19"/>
        <v>0</v>
      </c>
      <c r="I84" s="67"/>
      <c r="K84" s="68"/>
      <c r="L84" s="109"/>
    </row>
    <row r="85" spans="1:12" s="33" customFormat="1" ht="13.8" x14ac:dyDescent="0.25">
      <c r="A85" s="149"/>
      <c r="B85" s="81" t="s">
        <v>129</v>
      </c>
      <c r="C85" s="66"/>
      <c r="D85" s="67">
        <v>0</v>
      </c>
      <c r="E85" s="67"/>
      <c r="F85" s="67"/>
      <c r="G85" s="83">
        <f t="shared" si="18"/>
        <v>0</v>
      </c>
      <c r="H85" s="167">
        <f t="shared" si="19"/>
        <v>0</v>
      </c>
      <c r="I85" s="67"/>
      <c r="K85" s="68"/>
      <c r="L85" s="109"/>
    </row>
    <row r="86" spans="1:12" s="33" customFormat="1" ht="13.8" x14ac:dyDescent="0.25">
      <c r="A86" s="149"/>
      <c r="B86" s="81" t="s">
        <v>42</v>
      </c>
      <c r="C86" s="66"/>
      <c r="D86" s="67">
        <v>0</v>
      </c>
      <c r="E86" s="67"/>
      <c r="F86" s="67"/>
      <c r="G86" s="83">
        <f t="shared" si="18"/>
        <v>0</v>
      </c>
      <c r="H86" s="167">
        <f t="shared" si="19"/>
        <v>0</v>
      </c>
      <c r="I86" s="67"/>
      <c r="K86" s="68"/>
      <c r="L86" s="109"/>
    </row>
    <row r="87" spans="1:12" s="33" customFormat="1" ht="13.8" x14ac:dyDescent="0.25">
      <c r="A87" s="149"/>
      <c r="B87" s="81" t="s">
        <v>43</v>
      </c>
      <c r="C87" s="66"/>
      <c r="D87" s="67">
        <v>0</v>
      </c>
      <c r="E87" s="67"/>
      <c r="F87" s="67"/>
      <c r="G87" s="83">
        <f t="shared" si="18"/>
        <v>0</v>
      </c>
      <c r="H87" s="167">
        <f t="shared" si="19"/>
        <v>0</v>
      </c>
      <c r="I87" s="67"/>
      <c r="K87" s="68"/>
      <c r="L87" s="109"/>
    </row>
    <row r="88" spans="1:12" s="33" customFormat="1" ht="13.8" x14ac:dyDescent="0.25">
      <c r="A88" s="149"/>
      <c r="B88" s="81" t="s">
        <v>44</v>
      </c>
      <c r="C88" s="66"/>
      <c r="D88" s="67">
        <v>0</v>
      </c>
      <c r="E88" s="67"/>
      <c r="F88" s="67"/>
      <c r="G88" s="83">
        <f t="shared" si="18"/>
        <v>0</v>
      </c>
      <c r="H88" s="167">
        <f t="shared" si="19"/>
        <v>0</v>
      </c>
      <c r="I88" s="67"/>
      <c r="K88" s="68"/>
      <c r="L88" s="109"/>
    </row>
    <row r="89" spans="1:12" s="33" customFormat="1" ht="13.8" x14ac:dyDescent="0.25">
      <c r="A89" s="149"/>
      <c r="B89" s="81" t="s">
        <v>45</v>
      </c>
      <c r="C89" s="66"/>
      <c r="D89" s="67">
        <v>0</v>
      </c>
      <c r="E89" s="67"/>
      <c r="F89" s="67"/>
      <c r="G89" s="83">
        <f t="shared" si="18"/>
        <v>0</v>
      </c>
      <c r="H89" s="167">
        <f t="shared" si="19"/>
        <v>0</v>
      </c>
      <c r="I89" s="67"/>
      <c r="K89" s="68"/>
      <c r="L89" s="109"/>
    </row>
    <row r="90" spans="1:12" s="33" customFormat="1" ht="13.8" x14ac:dyDescent="0.25">
      <c r="A90" s="149"/>
      <c r="B90" s="81" t="s">
        <v>21</v>
      </c>
      <c r="C90" s="66"/>
      <c r="D90" s="67">
        <v>0</v>
      </c>
      <c r="E90" s="67"/>
      <c r="F90" s="67"/>
      <c r="G90" s="83">
        <f t="shared" si="18"/>
        <v>0</v>
      </c>
      <c r="H90" s="167">
        <f t="shared" si="19"/>
        <v>0</v>
      </c>
      <c r="I90" s="67"/>
      <c r="K90" s="68"/>
      <c r="L90" s="109"/>
    </row>
    <row r="91" spans="1:12" s="33" customFormat="1" ht="13.8" x14ac:dyDescent="0.25">
      <c r="A91" s="149"/>
      <c r="B91" s="81" t="s">
        <v>21</v>
      </c>
      <c r="C91" s="66"/>
      <c r="D91" s="67">
        <v>0</v>
      </c>
      <c r="E91" s="67"/>
      <c r="F91" s="67"/>
      <c r="G91" s="83">
        <f t="shared" si="18"/>
        <v>0</v>
      </c>
      <c r="H91" s="167">
        <f t="shared" si="19"/>
        <v>0</v>
      </c>
      <c r="I91" s="67"/>
      <c r="K91" s="68"/>
      <c r="L91" s="109"/>
    </row>
    <row r="92" spans="1:12" s="33" customFormat="1" ht="13.8" x14ac:dyDescent="0.25">
      <c r="A92" s="149"/>
      <c r="B92" s="81" t="s">
        <v>21</v>
      </c>
      <c r="C92" s="66"/>
      <c r="D92" s="67">
        <v>0</v>
      </c>
      <c r="E92" s="67"/>
      <c r="F92" s="67"/>
      <c r="G92" s="83">
        <f t="shared" si="18"/>
        <v>0</v>
      </c>
      <c r="H92" s="167">
        <f t="shared" si="19"/>
        <v>0</v>
      </c>
      <c r="I92" s="67"/>
      <c r="K92" s="68"/>
      <c r="L92" s="109"/>
    </row>
    <row r="93" spans="1:12" s="33" customFormat="1" ht="13.8" x14ac:dyDescent="0.25">
      <c r="A93" s="99"/>
      <c r="B93" s="188" t="s">
        <v>130</v>
      </c>
      <c r="C93" s="188"/>
      <c r="D93" s="115">
        <f>SUM(D81:D92)</f>
        <v>0</v>
      </c>
      <c r="E93" s="115">
        <f t="shared" ref="E93:F93" si="20">SUM(E81:E92)</f>
        <v>0</v>
      </c>
      <c r="F93" s="115">
        <f t="shared" si="20"/>
        <v>0</v>
      </c>
      <c r="G93" s="115">
        <f>SUM(G81:G92)</f>
        <v>0</v>
      </c>
      <c r="H93" s="168">
        <f>SUM(H81:H92)</f>
        <v>0</v>
      </c>
      <c r="I93" s="115">
        <f>SUM(I81:I92)</f>
        <v>0</v>
      </c>
      <c r="K93" s="100">
        <f>SUM(K81:K92)</f>
        <v>0</v>
      </c>
      <c r="L93" s="109"/>
    </row>
    <row r="94" spans="1:12" s="33" customFormat="1" ht="15.6" customHeight="1" x14ac:dyDescent="0.25">
      <c r="A94" s="88"/>
      <c r="B94" s="189" t="s">
        <v>119</v>
      </c>
      <c r="C94" s="189"/>
      <c r="D94" s="189"/>
      <c r="E94" s="90"/>
      <c r="F94" s="90"/>
      <c r="G94" s="90"/>
      <c r="H94" s="169"/>
      <c r="I94" s="91">
        <f>IF((I79+I93)=0,0,(I79+I93)/(D79+D93))</f>
        <v>0</v>
      </c>
      <c r="K94" s="92"/>
      <c r="L94" s="109"/>
    </row>
    <row r="95" spans="1:12" s="33" customFormat="1" ht="34.200000000000003" x14ac:dyDescent="0.25">
      <c r="A95" s="186" t="s">
        <v>69</v>
      </c>
      <c r="B95" s="187"/>
      <c r="C95" s="95" t="s">
        <v>123</v>
      </c>
      <c r="D95" s="130" t="s">
        <v>95</v>
      </c>
      <c r="E95" s="132" t="s">
        <v>93</v>
      </c>
      <c r="F95" s="132" t="s">
        <v>94</v>
      </c>
      <c r="G95" s="133" t="s">
        <v>91</v>
      </c>
      <c r="H95" s="166" t="s">
        <v>92</v>
      </c>
      <c r="I95" s="96" t="s">
        <v>52</v>
      </c>
      <c r="K95" s="97" t="s">
        <v>54</v>
      </c>
      <c r="L95" s="98"/>
    </row>
    <row r="96" spans="1:12" s="33" customFormat="1" ht="13.8" x14ac:dyDescent="0.25">
      <c r="A96" s="148"/>
      <c r="B96" s="81" t="s">
        <v>15</v>
      </c>
      <c r="C96" s="66"/>
      <c r="D96" s="67">
        <v>0</v>
      </c>
      <c r="E96" s="67"/>
      <c r="F96" s="67"/>
      <c r="G96" s="83">
        <f>E96+F96</f>
        <v>0</v>
      </c>
      <c r="H96" s="167">
        <f>D96-G96</f>
        <v>0</v>
      </c>
      <c r="I96" s="67"/>
      <c r="K96" s="68"/>
      <c r="L96" s="109"/>
    </row>
    <row r="97" spans="1:80" s="33" customFormat="1" ht="13.8" x14ac:dyDescent="0.25">
      <c r="A97" s="148"/>
      <c r="B97" s="81" t="s">
        <v>20</v>
      </c>
      <c r="C97" s="66"/>
      <c r="D97" s="67">
        <v>0</v>
      </c>
      <c r="E97" s="67"/>
      <c r="F97" s="67"/>
      <c r="G97" s="83">
        <f t="shared" ref="G97:G98" si="21">E97+F97</f>
        <v>0</v>
      </c>
      <c r="H97" s="167">
        <f t="shared" ref="H97:H98" si="22">D97-G97</f>
        <v>0</v>
      </c>
      <c r="I97" s="67"/>
      <c r="K97" s="68"/>
      <c r="L97" s="109"/>
    </row>
    <row r="98" spans="1:80" s="33" customFormat="1" ht="13.8" x14ac:dyDescent="0.25">
      <c r="A98" s="148"/>
      <c r="B98" s="81" t="s">
        <v>20</v>
      </c>
      <c r="C98" s="66"/>
      <c r="D98" s="67">
        <v>0</v>
      </c>
      <c r="E98" s="67"/>
      <c r="F98" s="67"/>
      <c r="G98" s="83">
        <f t="shared" si="21"/>
        <v>0</v>
      </c>
      <c r="H98" s="167">
        <f t="shared" si="22"/>
        <v>0</v>
      </c>
      <c r="I98" s="67"/>
      <c r="K98" s="68"/>
      <c r="L98" s="109"/>
    </row>
    <row r="99" spans="1:80" s="33" customFormat="1" ht="13.8" x14ac:dyDescent="0.25">
      <c r="A99" s="99"/>
      <c r="B99" s="188" t="s">
        <v>70</v>
      </c>
      <c r="C99" s="188"/>
      <c r="D99" s="115">
        <f>SUM(D96:D98)</f>
        <v>0</v>
      </c>
      <c r="E99" s="115">
        <f t="shared" ref="E99:F99" si="23">SUM(E96:E98)</f>
        <v>0</v>
      </c>
      <c r="F99" s="115">
        <f t="shared" si="23"/>
        <v>0</v>
      </c>
      <c r="G99" s="115">
        <f>SUM(G96:G98)</f>
        <v>0</v>
      </c>
      <c r="H99" s="168">
        <f>SUM(H96:H98)</f>
        <v>0</v>
      </c>
      <c r="I99" s="115">
        <f>SUM(I96:I98)</f>
        <v>0</v>
      </c>
      <c r="K99" s="100">
        <f>SUM(K96:K98)</f>
        <v>0</v>
      </c>
      <c r="L99" s="109"/>
    </row>
    <row r="100" spans="1:80" s="33" customFormat="1" ht="15.6" x14ac:dyDescent="0.25">
      <c r="A100" s="99"/>
      <c r="B100" s="189" t="s">
        <v>120</v>
      </c>
      <c r="C100" s="189"/>
      <c r="D100" s="189"/>
      <c r="E100" s="90"/>
      <c r="F100" s="90"/>
      <c r="G100" s="90"/>
      <c r="H100" s="169"/>
      <c r="I100" s="91">
        <f>IF((I99=0),0,(I99/D99))</f>
        <v>0</v>
      </c>
      <c r="K100" s="103"/>
      <c r="L100" s="109"/>
    </row>
    <row r="101" spans="1:80" s="33" customFormat="1" ht="34.200000000000003" x14ac:dyDescent="0.25">
      <c r="A101" s="186" t="s">
        <v>8</v>
      </c>
      <c r="B101" s="187"/>
      <c r="C101" s="95" t="s">
        <v>123</v>
      </c>
      <c r="D101" s="130" t="s">
        <v>95</v>
      </c>
      <c r="E101" s="132" t="s">
        <v>93</v>
      </c>
      <c r="F101" s="132" t="s">
        <v>94</v>
      </c>
      <c r="G101" s="133" t="s">
        <v>91</v>
      </c>
      <c r="H101" s="166" t="s">
        <v>92</v>
      </c>
      <c r="I101" s="96" t="s">
        <v>52</v>
      </c>
      <c r="K101" s="97" t="s">
        <v>54</v>
      </c>
      <c r="L101" s="98"/>
    </row>
    <row r="102" spans="1:80" s="33" customFormat="1" ht="13.8" x14ac:dyDescent="0.25">
      <c r="A102" s="149"/>
      <c r="B102" s="81" t="s">
        <v>46</v>
      </c>
      <c r="C102" s="66"/>
      <c r="D102" s="67">
        <v>0</v>
      </c>
      <c r="E102" s="67"/>
      <c r="F102" s="67"/>
      <c r="G102" s="83">
        <f t="shared" ref="G102:G107" si="24">E102+F102</f>
        <v>0</v>
      </c>
      <c r="H102" s="167">
        <f>D102-G102</f>
        <v>0</v>
      </c>
      <c r="I102" s="67"/>
      <c r="K102" s="68"/>
      <c r="L102" s="109"/>
    </row>
    <row r="103" spans="1:80" s="33" customFormat="1" ht="13.8" x14ac:dyDescent="0.25">
      <c r="A103" s="149"/>
      <c r="B103" s="81" t="s">
        <v>47</v>
      </c>
      <c r="C103" s="66"/>
      <c r="D103" s="67">
        <v>0</v>
      </c>
      <c r="E103" s="67"/>
      <c r="F103" s="67"/>
      <c r="G103" s="83">
        <f t="shared" si="24"/>
        <v>0</v>
      </c>
      <c r="H103" s="167">
        <f t="shared" ref="H103:H109" si="25">D103-G103</f>
        <v>0</v>
      </c>
      <c r="I103" s="67"/>
      <c r="K103" s="68"/>
      <c r="L103" s="109"/>
    </row>
    <row r="104" spans="1:80" s="33" customFormat="1" ht="13.8" x14ac:dyDescent="0.25">
      <c r="A104" s="149"/>
      <c r="B104" s="81" t="s">
        <v>48</v>
      </c>
      <c r="C104" s="66"/>
      <c r="D104" s="67">
        <v>0</v>
      </c>
      <c r="E104" s="67"/>
      <c r="F104" s="67"/>
      <c r="G104" s="83">
        <f t="shared" si="24"/>
        <v>0</v>
      </c>
      <c r="H104" s="167">
        <f t="shared" si="25"/>
        <v>0</v>
      </c>
      <c r="I104" s="67"/>
      <c r="K104" s="68"/>
      <c r="L104" s="109"/>
    </row>
    <row r="105" spans="1:80" s="33" customFormat="1" ht="13.8" x14ac:dyDescent="0.25">
      <c r="A105" s="149"/>
      <c r="B105" s="81" t="s">
        <v>49</v>
      </c>
      <c r="C105" s="66"/>
      <c r="D105" s="67">
        <v>0</v>
      </c>
      <c r="E105" s="67"/>
      <c r="F105" s="67"/>
      <c r="G105" s="83">
        <f t="shared" si="24"/>
        <v>0</v>
      </c>
      <c r="H105" s="167">
        <f t="shared" si="25"/>
        <v>0</v>
      </c>
      <c r="I105" s="67"/>
      <c r="K105" s="68"/>
      <c r="L105" s="109"/>
    </row>
    <row r="106" spans="1:80" s="33" customFormat="1" ht="13.8" x14ac:dyDescent="0.25">
      <c r="A106" s="149"/>
      <c r="B106" s="81" t="s">
        <v>50</v>
      </c>
      <c r="C106" s="66"/>
      <c r="D106" s="67">
        <v>0</v>
      </c>
      <c r="E106" s="67"/>
      <c r="F106" s="67"/>
      <c r="G106" s="83">
        <f t="shared" si="24"/>
        <v>0</v>
      </c>
      <c r="H106" s="167">
        <f t="shared" si="25"/>
        <v>0</v>
      </c>
      <c r="I106" s="67"/>
      <c r="K106" s="68"/>
      <c r="L106" s="109"/>
    </row>
    <row r="107" spans="1:80" s="33" customFormat="1" ht="13.8" x14ac:dyDescent="0.25">
      <c r="A107" s="149"/>
      <c r="B107" s="81" t="s">
        <v>68</v>
      </c>
      <c r="C107" s="160" t="s">
        <v>109</v>
      </c>
      <c r="D107" s="67">
        <v>0</v>
      </c>
      <c r="E107" s="67"/>
      <c r="F107" s="67"/>
      <c r="G107" s="83">
        <f t="shared" si="24"/>
        <v>0</v>
      </c>
      <c r="H107" s="167">
        <f t="shared" si="25"/>
        <v>0</v>
      </c>
      <c r="I107" s="67"/>
      <c r="K107" s="68"/>
      <c r="L107" s="109"/>
    </row>
    <row r="108" spans="1:80" s="33" customFormat="1" ht="13.8" x14ac:dyDescent="0.25">
      <c r="A108" s="149"/>
      <c r="B108" s="81" t="s">
        <v>21</v>
      </c>
      <c r="C108" s="66"/>
      <c r="D108" s="67">
        <v>0</v>
      </c>
      <c r="E108" s="67"/>
      <c r="F108" s="67"/>
      <c r="G108" s="83">
        <f t="shared" ref="G108:G109" si="26">E108+F108</f>
        <v>0</v>
      </c>
      <c r="H108" s="167">
        <f t="shared" si="25"/>
        <v>0</v>
      </c>
      <c r="I108" s="67"/>
      <c r="K108" s="68"/>
      <c r="L108" s="109"/>
    </row>
    <row r="109" spans="1:80" s="33" customFormat="1" ht="13.8" x14ac:dyDescent="0.25">
      <c r="A109" s="149"/>
      <c r="B109" s="81" t="s">
        <v>21</v>
      </c>
      <c r="C109" s="66"/>
      <c r="D109" s="67">
        <v>0</v>
      </c>
      <c r="E109" s="67"/>
      <c r="F109" s="67"/>
      <c r="G109" s="83">
        <f t="shared" si="26"/>
        <v>0</v>
      </c>
      <c r="H109" s="167">
        <f t="shared" si="25"/>
        <v>0</v>
      </c>
      <c r="I109" s="67"/>
      <c r="K109" s="68"/>
      <c r="L109" s="109"/>
    </row>
    <row r="110" spans="1:80" s="33" customFormat="1" ht="13.8" x14ac:dyDescent="0.25">
      <c r="A110" s="99"/>
      <c r="B110" s="188" t="s">
        <v>58</v>
      </c>
      <c r="C110" s="188"/>
      <c r="D110" s="115">
        <f>SUM(D102:D109)</f>
        <v>0</v>
      </c>
      <c r="E110" s="115">
        <f t="shared" ref="E110:F110" si="27">SUM(E102:E109)</f>
        <v>0</v>
      </c>
      <c r="F110" s="115">
        <f t="shared" si="27"/>
        <v>0</v>
      </c>
      <c r="G110" s="115">
        <f>SUM(G102:G109)</f>
        <v>0</v>
      </c>
      <c r="H110" s="168">
        <f>SUM(H102:H109)</f>
        <v>0</v>
      </c>
      <c r="I110" s="115">
        <f>SUM(I102:I109)</f>
        <v>0</v>
      </c>
      <c r="K110" s="100">
        <f>SUM(K102:K109)</f>
        <v>0</v>
      </c>
      <c r="L110" s="109"/>
    </row>
    <row r="111" spans="1:80" s="33" customFormat="1" ht="5.0999999999999996" customHeight="1" x14ac:dyDescent="0.25">
      <c r="A111" s="101"/>
      <c r="B111" s="101"/>
      <c r="C111" s="101"/>
      <c r="D111" s="102"/>
      <c r="E111" s="102"/>
      <c r="F111" s="102"/>
      <c r="G111" s="102"/>
      <c r="H111" s="170"/>
      <c r="I111" s="102"/>
      <c r="K111" s="103"/>
      <c r="L111" s="109"/>
    </row>
    <row r="112" spans="1:80" s="53" customFormat="1" ht="15.6" x14ac:dyDescent="0.25">
      <c r="A112" s="104"/>
      <c r="B112" s="195" t="s">
        <v>2</v>
      </c>
      <c r="C112" s="195"/>
      <c r="D112" s="117">
        <f t="shared" ref="D112:I112" si="28">D27+D36+D49+D60+D67+D79+D93+D99+D110</f>
        <v>0</v>
      </c>
      <c r="E112" s="117">
        <f t="shared" si="28"/>
        <v>0</v>
      </c>
      <c r="F112" s="117">
        <f t="shared" si="28"/>
        <v>0</v>
      </c>
      <c r="G112" s="117">
        <f t="shared" si="28"/>
        <v>0</v>
      </c>
      <c r="H112" s="171">
        <f t="shared" si="28"/>
        <v>0</v>
      </c>
      <c r="I112" s="117">
        <f t="shared" si="28"/>
        <v>0</v>
      </c>
      <c r="J112" s="54"/>
      <c r="K112" s="56">
        <f>K27+K36+K49+K60+K67+K79+K93+K99+K110</f>
        <v>0</v>
      </c>
      <c r="L112" s="110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</row>
    <row r="113" spans="1:80" s="53" customFormat="1" ht="15.6" x14ac:dyDescent="0.25">
      <c r="A113" s="105"/>
      <c r="B113" s="196" t="s">
        <v>110</v>
      </c>
      <c r="C113" s="196"/>
      <c r="D113" s="118">
        <v>0</v>
      </c>
      <c r="E113" s="118">
        <v>0</v>
      </c>
      <c r="F113" s="118">
        <v>0</v>
      </c>
      <c r="G113" s="128">
        <f>D113</f>
        <v>0</v>
      </c>
      <c r="H113" s="172">
        <f t="shared" ref="H113:H115" si="29">D113-G113</f>
        <v>0</v>
      </c>
      <c r="I113" s="118"/>
      <c r="J113" s="54"/>
      <c r="K113" s="111">
        <v>0</v>
      </c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</row>
    <row r="114" spans="1:80" s="53" customFormat="1" ht="15.6" x14ac:dyDescent="0.25">
      <c r="A114" s="105"/>
      <c r="B114" s="197" t="s">
        <v>121</v>
      </c>
      <c r="C114" s="197"/>
      <c r="D114" s="106">
        <f>IF((D113=0),0,(D113/D112))</f>
        <v>0</v>
      </c>
      <c r="E114" s="223"/>
      <c r="F114" s="224"/>
      <c r="G114" s="106">
        <f>IF((G113=0),0,(G113/G112))</f>
        <v>0</v>
      </c>
      <c r="H114" s="223"/>
      <c r="I114" s="224"/>
      <c r="J114" s="54"/>
      <c r="K114" s="107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</row>
    <row r="115" spans="1:80" s="53" customFormat="1" ht="15.6" x14ac:dyDescent="0.25">
      <c r="A115" s="105"/>
      <c r="B115" s="196" t="s">
        <v>85</v>
      </c>
      <c r="C115" s="196"/>
      <c r="D115" s="118">
        <v>0</v>
      </c>
      <c r="E115" s="118">
        <v>0</v>
      </c>
      <c r="F115" s="118">
        <v>0</v>
      </c>
      <c r="G115" s="128">
        <f>D115</f>
        <v>0</v>
      </c>
      <c r="H115" s="172">
        <f t="shared" si="29"/>
        <v>0</v>
      </c>
      <c r="I115" s="128"/>
      <c r="J115" s="54"/>
      <c r="K115" s="111">
        <v>0</v>
      </c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</row>
    <row r="116" spans="1:80" s="53" customFormat="1" ht="15.6" customHeight="1" x14ac:dyDescent="0.25">
      <c r="A116" s="105"/>
      <c r="B116" s="197" t="s">
        <v>121</v>
      </c>
      <c r="C116" s="197"/>
      <c r="D116" s="106">
        <f>IF((D115=0),0,(D115/D112))</f>
        <v>0</v>
      </c>
      <c r="E116" s="223"/>
      <c r="F116" s="224"/>
      <c r="G116" s="106">
        <f>IF((G115=0),0,(G115/G112))</f>
        <v>0</v>
      </c>
      <c r="H116" s="223"/>
      <c r="I116" s="224"/>
      <c r="J116" s="54"/>
      <c r="K116" s="107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</row>
    <row r="117" spans="1:80" s="65" customFormat="1" ht="15.6" x14ac:dyDescent="0.25">
      <c r="A117" s="108"/>
      <c r="B117" s="198" t="s">
        <v>1</v>
      </c>
      <c r="C117" s="198"/>
      <c r="D117" s="119">
        <f>D112+D113+D115</f>
        <v>0</v>
      </c>
      <c r="E117" s="119">
        <f t="shared" ref="E117:F117" si="30">E112+E113+E115</f>
        <v>0</v>
      </c>
      <c r="F117" s="119">
        <f t="shared" si="30"/>
        <v>0</v>
      </c>
      <c r="G117" s="119">
        <f>G112+G113+G115</f>
        <v>0</v>
      </c>
      <c r="H117" s="173">
        <f>H112+H113+H115</f>
        <v>0</v>
      </c>
      <c r="I117" s="119"/>
      <c r="J117" s="64"/>
      <c r="K117" s="86">
        <f>K112+K113+K115</f>
        <v>0</v>
      </c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</row>
    <row r="118" spans="1:80" s="65" customFormat="1" ht="7.05" customHeight="1" x14ac:dyDescent="0.25">
      <c r="A118" s="108"/>
      <c r="B118" s="153"/>
      <c r="C118" s="153"/>
      <c r="D118" s="154"/>
      <c r="E118" s="154"/>
      <c r="F118" s="154"/>
      <c r="G118" s="154"/>
      <c r="H118" s="174"/>
      <c r="I118" s="154"/>
      <c r="J118" s="64"/>
      <c r="K118" s="152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</row>
    <row r="119" spans="1:80" s="33" customFormat="1" ht="14.25" customHeight="1" x14ac:dyDescent="0.25">
      <c r="A119" s="99"/>
      <c r="B119" s="199" t="s">
        <v>96</v>
      </c>
      <c r="C119" s="200"/>
      <c r="D119" s="201"/>
      <c r="E119" s="216" t="s">
        <v>99</v>
      </c>
      <c r="F119" s="157"/>
      <c r="G119" s="158"/>
      <c r="H119" s="175"/>
      <c r="I119" s="159"/>
      <c r="K119" s="103"/>
    </row>
    <row r="120" spans="1:80" s="33" customFormat="1" ht="24" customHeight="1" x14ac:dyDescent="0.25">
      <c r="A120" s="99"/>
      <c r="B120" s="213" t="s">
        <v>111</v>
      </c>
      <c r="C120" s="214"/>
      <c r="D120" s="215"/>
      <c r="E120" s="217"/>
      <c r="F120" s="157"/>
      <c r="G120" s="158"/>
      <c r="H120" s="175"/>
      <c r="I120" s="159"/>
      <c r="K120" s="103"/>
    </row>
    <row r="121" spans="1:80" s="5" customFormat="1" ht="22.05" customHeight="1" thickBot="1" x14ac:dyDescent="0.3">
      <c r="A121" s="6"/>
      <c r="B121" s="156"/>
      <c r="C121" s="156"/>
      <c r="D121" s="156"/>
      <c r="E121" s="155"/>
      <c r="F121" s="155"/>
      <c r="G121" s="155"/>
      <c r="H121" s="176"/>
      <c r="I121" s="7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s="120" customFormat="1" ht="17.399999999999999" x14ac:dyDescent="0.25">
      <c r="B122" s="202" t="s">
        <v>88</v>
      </c>
      <c r="C122" s="203"/>
      <c r="D122" s="203"/>
      <c r="E122" s="203"/>
      <c r="F122" s="203"/>
      <c r="G122" s="203"/>
      <c r="H122" s="203"/>
      <c r="I122" s="204"/>
    </row>
    <row r="123" spans="1:80" s="120" customFormat="1" ht="14.4" thickBot="1" x14ac:dyDescent="0.3">
      <c r="B123" s="208" t="s">
        <v>89</v>
      </c>
      <c r="C123" s="209"/>
      <c r="D123" s="209"/>
      <c r="E123" s="209"/>
      <c r="F123" s="209"/>
      <c r="G123" s="209"/>
      <c r="H123" s="209"/>
      <c r="I123" s="210"/>
    </row>
    <row r="124" spans="1:80" ht="5.55" customHeight="1" thickBot="1" x14ac:dyDescent="0.3"/>
    <row r="125" spans="1:80" ht="15.6" x14ac:dyDescent="0.25">
      <c r="B125" s="136" t="s">
        <v>114</v>
      </c>
      <c r="C125" s="211"/>
      <c r="D125" s="212"/>
      <c r="E125" s="212"/>
      <c r="F125" s="137" t="s">
        <v>115</v>
      </c>
      <c r="G125" s="205"/>
      <c r="H125" s="206"/>
      <c r="I125" s="207"/>
    </row>
    <row r="126" spans="1:80" ht="42" customHeight="1" thickBot="1" x14ac:dyDescent="0.3">
      <c r="B126" s="138" t="s">
        <v>116</v>
      </c>
      <c r="C126" s="192"/>
      <c r="D126" s="193"/>
      <c r="E126" s="193"/>
      <c r="F126" s="193"/>
      <c r="G126" s="193"/>
      <c r="H126" s="193"/>
      <c r="I126" s="194"/>
    </row>
    <row r="158" spans="2:10" ht="15.6" x14ac:dyDescent="0.35">
      <c r="B158" s="3"/>
      <c r="C158" s="3"/>
      <c r="D158" s="3"/>
      <c r="E158" s="3"/>
      <c r="F158" s="3"/>
      <c r="G158" s="3"/>
      <c r="H158" s="178"/>
      <c r="I158" s="12"/>
      <c r="J158" s="1"/>
    </row>
    <row r="159" spans="2:10" x14ac:dyDescent="0.25">
      <c r="B159" s="13"/>
      <c r="C159" s="13"/>
      <c r="I159" s="6"/>
    </row>
    <row r="160" spans="2:10" x14ac:dyDescent="0.25">
      <c r="B160" s="13"/>
      <c r="C160" s="13"/>
      <c r="I160" s="6"/>
    </row>
    <row r="161" spans="1:9" x14ac:dyDescent="0.25">
      <c r="B161" s="13"/>
      <c r="C161" s="13"/>
      <c r="I161" s="6"/>
    </row>
    <row r="162" spans="1:9" x14ac:dyDescent="0.25">
      <c r="B162" s="13"/>
      <c r="C162" s="13"/>
      <c r="I162" s="6"/>
    </row>
    <row r="163" spans="1:9" x14ac:dyDescent="0.25">
      <c r="A163"/>
      <c r="B163" s="13"/>
      <c r="C163" s="13"/>
      <c r="I163" s="6"/>
    </row>
    <row r="164" spans="1:9" x14ac:dyDescent="0.25">
      <c r="A164"/>
      <c r="B164" s="13"/>
      <c r="C164" s="13"/>
      <c r="I164" s="6"/>
    </row>
    <row r="165" spans="1:9" x14ac:dyDescent="0.25">
      <c r="A165"/>
      <c r="B165" s="13"/>
      <c r="C165" s="13"/>
      <c r="I165" s="6"/>
    </row>
    <row r="166" spans="1:9" x14ac:dyDescent="0.25">
      <c r="A166"/>
      <c r="B166" s="13"/>
      <c r="C166" s="13"/>
      <c r="I166" s="6"/>
    </row>
    <row r="167" spans="1:9" x14ac:dyDescent="0.25">
      <c r="A167"/>
      <c r="B167" s="13"/>
      <c r="C167" s="13"/>
      <c r="I167" s="6"/>
    </row>
    <row r="168" spans="1:9" x14ac:dyDescent="0.25">
      <c r="A168"/>
      <c r="B168" s="13"/>
      <c r="C168" s="13"/>
      <c r="I168" s="6"/>
    </row>
    <row r="169" spans="1:9" x14ac:dyDescent="0.25">
      <c r="A169"/>
      <c r="B169" s="13"/>
      <c r="C169" s="13"/>
      <c r="I169" s="6"/>
    </row>
    <row r="170" spans="1:9" x14ac:dyDescent="0.25">
      <c r="A170"/>
      <c r="B170" s="13"/>
      <c r="C170" s="13"/>
      <c r="I170" s="6"/>
    </row>
    <row r="171" spans="1:9" x14ac:dyDescent="0.25">
      <c r="A171"/>
      <c r="B171" s="13"/>
      <c r="C171" s="13"/>
      <c r="I171" s="6"/>
    </row>
    <row r="187" hidden="1" x14ac:dyDescent="0.25"/>
  </sheetData>
  <sheetProtection algorithmName="SHA-512" hashValue="b/h4dcpSbzM1zhIZ1c14/cR7jPn2DUWuUwiiqPq9Zq7uijYapNYH2hP5kjQ3lK8DdKltu7Vdi8m+fGh0ab1HHw==" saltValue="S9mZC1ri2nlRed5ufSKHAQ==" spinCount="100000" sheet="1" selectLockedCells="1"/>
  <mergeCells count="48">
    <mergeCell ref="C1:I1"/>
    <mergeCell ref="C2:I2"/>
    <mergeCell ref="A11:C11"/>
    <mergeCell ref="E114:F114"/>
    <mergeCell ref="E116:F116"/>
    <mergeCell ref="H114:I114"/>
    <mergeCell ref="H116:I116"/>
    <mergeCell ref="B94:D94"/>
    <mergeCell ref="B100:D100"/>
    <mergeCell ref="A7:B7"/>
    <mergeCell ref="C7:G7"/>
    <mergeCell ref="B116:C116"/>
    <mergeCell ref="A28:B28"/>
    <mergeCell ref="C17:D17"/>
    <mergeCell ref="B16:C16"/>
    <mergeCell ref="A19:B19"/>
    <mergeCell ref="C126:I126"/>
    <mergeCell ref="B110:C110"/>
    <mergeCell ref="B112:C112"/>
    <mergeCell ref="B113:C113"/>
    <mergeCell ref="B114:C114"/>
    <mergeCell ref="B115:C115"/>
    <mergeCell ref="B117:C117"/>
    <mergeCell ref="B119:D119"/>
    <mergeCell ref="B122:I122"/>
    <mergeCell ref="G125:I125"/>
    <mergeCell ref="B123:I123"/>
    <mergeCell ref="C125:E125"/>
    <mergeCell ref="B120:D120"/>
    <mergeCell ref="E119:E120"/>
    <mergeCell ref="A101:B101"/>
    <mergeCell ref="A37:B37"/>
    <mergeCell ref="A50:B50"/>
    <mergeCell ref="B99:C99"/>
    <mergeCell ref="A80:B80"/>
    <mergeCell ref="A61:B61"/>
    <mergeCell ref="A69:B69"/>
    <mergeCell ref="A95:B95"/>
    <mergeCell ref="B68:D68"/>
    <mergeCell ref="B60:C60"/>
    <mergeCell ref="B67:C67"/>
    <mergeCell ref="B79:C79"/>
    <mergeCell ref="B93:C93"/>
    <mergeCell ref="C3:L3"/>
    <mergeCell ref="A9:I9"/>
    <mergeCell ref="A4:I4"/>
    <mergeCell ref="A5:I5"/>
    <mergeCell ref="A10:I10"/>
  </mergeCells>
  <phoneticPr fontId="12" type="noConversion"/>
  <dataValidations count="1">
    <dataValidation type="list" allowBlank="1" showInputMessage="1" showErrorMessage="1" sqref="E119:E120" xr:uid="{189A28A4-11AF-4387-87C2-81C5B14505D5}">
      <formula1>Prod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headerFooter alignWithMargins="0">
    <oddFooter xml:space="preserve">&amp;LSODEC version 2024-04-25
&amp;Rpréparé par RO et AR
</oddFooter>
  </headerFooter>
  <rowBreaks count="2" manualBreakCount="2">
    <brk id="49" max="16383" man="1"/>
    <brk id="9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BX50"/>
  <sheetViews>
    <sheetView zoomScaleNormal="100" zoomScaleSheetLayoutView="100" workbookViewId="0">
      <selection activeCell="C7" sqref="C7"/>
    </sheetView>
  </sheetViews>
  <sheetFormatPr baseColWidth="10" defaultColWidth="11.44140625" defaultRowHeight="14.4" x14ac:dyDescent="0.3"/>
  <cols>
    <col min="1" max="1" width="3.5546875" customWidth="1"/>
    <col min="2" max="2" width="23.5546875" customWidth="1"/>
    <col min="3" max="3" width="42.21875" customWidth="1"/>
    <col min="4" max="4" width="23.77734375" customWidth="1"/>
    <col min="5" max="5" width="15.21875" customWidth="1"/>
    <col min="6" max="6" width="47.44140625" style="31" customWidth="1"/>
  </cols>
  <sheetData>
    <row r="1" spans="1:76" ht="33" customHeight="1" x14ac:dyDescent="0.3">
      <c r="C1" s="218" t="s">
        <v>131</v>
      </c>
      <c r="D1" s="218"/>
      <c r="E1" s="218"/>
      <c r="F1" s="69"/>
    </row>
    <row r="2" spans="1:76" ht="23.1" customHeight="1" x14ac:dyDescent="0.3">
      <c r="C2" s="219" t="s">
        <v>100</v>
      </c>
      <c r="D2" s="219"/>
      <c r="E2" s="219"/>
      <c r="F2" s="69"/>
    </row>
    <row r="3" spans="1:76" ht="22.8" customHeight="1" x14ac:dyDescent="0.3">
      <c r="C3" s="127"/>
      <c r="D3" s="127"/>
      <c r="E3" s="127"/>
      <c r="F3" s="69"/>
    </row>
    <row r="4" spans="1:76" s="34" customFormat="1" ht="21" customHeight="1" x14ac:dyDescent="0.25">
      <c r="A4" s="181" t="s">
        <v>102</v>
      </c>
      <c r="B4" s="181"/>
      <c r="C4" s="181"/>
      <c r="D4" s="181"/>
      <c r="E4" s="181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1:76" s="34" customFormat="1" ht="21" customHeight="1" x14ac:dyDescent="0.25">
      <c r="A5" s="182" t="s">
        <v>83</v>
      </c>
      <c r="B5" s="182"/>
      <c r="C5" s="182"/>
      <c r="D5" s="182"/>
      <c r="E5" s="182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</row>
    <row r="6" spans="1:76" s="14" customFormat="1" ht="5.25" customHeight="1" x14ac:dyDescent="0.4">
      <c r="A6" s="22"/>
      <c r="B6" s="22"/>
      <c r="C6" s="22"/>
      <c r="D6" s="22"/>
      <c r="E6" s="22"/>
      <c r="F6" s="3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s="3" customFormat="1" ht="20.55" customHeight="1" x14ac:dyDescent="0.35">
      <c r="A7" s="225" t="s">
        <v>112</v>
      </c>
      <c r="B7" s="225"/>
      <c r="C7" s="144"/>
      <c r="D7" s="122" t="s">
        <v>113</v>
      </c>
      <c r="E7" s="147">
        <f>'Rapport de coûts'!I7</f>
        <v>0</v>
      </c>
      <c r="F7" s="14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23" customFormat="1" ht="7.5" customHeight="1" x14ac:dyDescent="0.3">
      <c r="A8" s="142"/>
      <c r="B8" s="142"/>
      <c r="C8" s="74"/>
      <c r="D8" s="74"/>
      <c r="E8" s="146"/>
      <c r="F8" s="3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s="46" customFormat="1" ht="21" customHeight="1" x14ac:dyDescent="0.25">
      <c r="A9" s="240" t="s">
        <v>137</v>
      </c>
      <c r="B9" s="241"/>
      <c r="C9" s="241"/>
      <c r="D9" s="241"/>
      <c r="E9" s="241"/>
      <c r="F9" s="45"/>
    </row>
    <row r="10" spans="1:76" s="1" customFormat="1" ht="26.4" x14ac:dyDescent="0.25">
      <c r="A10" s="230"/>
      <c r="B10" s="230"/>
      <c r="C10" s="230"/>
      <c r="D10" s="71" t="s">
        <v>132</v>
      </c>
      <c r="E10" s="36" t="s">
        <v>0</v>
      </c>
      <c r="F10" s="72"/>
    </row>
    <row r="11" spans="1:76" s="23" customFormat="1" ht="18" customHeight="1" x14ac:dyDescent="0.3">
      <c r="A11" s="25"/>
      <c r="B11" s="24"/>
      <c r="C11" s="24"/>
      <c r="D11" s="35"/>
      <c r="E11" s="4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6" s="5" customFormat="1" ht="13.8" x14ac:dyDescent="0.25">
      <c r="A12" s="17"/>
      <c r="B12" s="238" t="s">
        <v>3</v>
      </c>
      <c r="C12" s="239"/>
      <c r="D12" s="4">
        <v>0</v>
      </c>
      <c r="E12" s="38">
        <f>IF(D$20&lt;&gt;0,D12/D$20,0)</f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6" s="5" customFormat="1" ht="13.8" x14ac:dyDescent="0.25">
      <c r="A13" s="17"/>
      <c r="B13" s="236" t="s">
        <v>135</v>
      </c>
      <c r="C13" s="237"/>
      <c r="D13" s="4"/>
      <c r="E13" s="38">
        <f>IF(D$20&lt;&gt;0,D13/D$20,0)</f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6" s="5" customFormat="1" ht="13.8" x14ac:dyDescent="0.25">
      <c r="A14" s="17"/>
      <c r="B14" s="236" t="s">
        <v>135</v>
      </c>
      <c r="C14" s="237"/>
      <c r="D14" s="4"/>
      <c r="E14" s="38">
        <f>IF(D$20&lt;&gt;0,D14/D$20,0)</f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6" s="5" customFormat="1" ht="13.8" x14ac:dyDescent="0.25">
      <c r="A15" s="17"/>
      <c r="B15" s="236" t="s">
        <v>135</v>
      </c>
      <c r="C15" s="237"/>
      <c r="D15" s="4"/>
      <c r="E15" s="38">
        <f>IF(D$20&lt;&gt;0,D15/D$20,0)</f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6" s="5" customFormat="1" ht="13.8" x14ac:dyDescent="0.25">
      <c r="A16" s="17"/>
      <c r="B16" s="236" t="s">
        <v>135</v>
      </c>
      <c r="C16" s="237"/>
      <c r="D16" s="4"/>
      <c r="E16" s="38">
        <f>IF(D$20&lt;&gt;0,D16/D$20,0)</f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2" s="5" customFormat="1" ht="13.8" x14ac:dyDescent="0.25">
      <c r="A17" s="17"/>
      <c r="B17"/>
      <c r="C17"/>
      <c r="D17" s="4"/>
      <c r="E17" s="3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2" s="5" customFormat="1" ht="13.8" x14ac:dyDescent="0.25">
      <c r="A18" s="17"/>
      <c r="B18" s="242" t="s">
        <v>136</v>
      </c>
      <c r="C18" s="243"/>
      <c r="D18" s="4"/>
      <c r="E18" s="38">
        <f>IF(D$20&lt;&gt;0,D18/D$20,0)</f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2" s="5" customFormat="1" ht="13.8" x14ac:dyDescent="0.25">
      <c r="A19" s="17"/>
      <c r="B19" s="9"/>
      <c r="C19" s="9"/>
      <c r="D19" s="2"/>
      <c r="E19" s="3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2" s="44" customFormat="1" ht="20.25" customHeight="1" x14ac:dyDescent="0.25">
      <c r="A20" s="55"/>
      <c r="B20" s="231" t="s">
        <v>4</v>
      </c>
      <c r="C20" s="232"/>
      <c r="D20" s="56">
        <f>SUM(D12:D18)</f>
        <v>0</v>
      </c>
      <c r="E20" s="57">
        <f>SUM(E12:E18)</f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</row>
    <row r="21" spans="1:72" s="5" customFormat="1" ht="17.25" customHeight="1" thickBot="1" x14ac:dyDescent="0.35">
      <c r="A21" s="6"/>
      <c r="B21" s="7"/>
      <c r="C21" s="7"/>
      <c r="D21" s="27"/>
      <c r="E21" s="27"/>
      <c r="F21" s="3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48" customFormat="1" ht="30" customHeight="1" x14ac:dyDescent="0.25">
      <c r="A22" s="244" t="s">
        <v>133</v>
      </c>
      <c r="B22" s="245"/>
      <c r="C22" s="245"/>
      <c r="D22" s="245"/>
      <c r="E22" s="245"/>
      <c r="F22" s="70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</row>
    <row r="23" spans="1:72" s="48" customFormat="1" ht="18" x14ac:dyDescent="0.25">
      <c r="A23" s="247" t="s">
        <v>11</v>
      </c>
      <c r="B23" s="247"/>
      <c r="C23" s="247"/>
      <c r="D23" s="247"/>
      <c r="E23" s="247"/>
      <c r="F23" s="70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</row>
    <row r="24" spans="1:72" s="8" customFormat="1" ht="26.4" x14ac:dyDescent="0.25">
      <c r="A24" s="248"/>
      <c r="B24" s="248"/>
      <c r="C24" s="248"/>
      <c r="D24" s="71" t="s">
        <v>132</v>
      </c>
      <c r="E24" s="36" t="s">
        <v>0</v>
      </c>
      <c r="F24" s="7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2" s="5" customFormat="1" ht="13.8" x14ac:dyDescent="0.25">
      <c r="A25" s="15"/>
      <c r="C25" s="9"/>
      <c r="D25" s="28"/>
      <c r="E25" s="40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2" s="5" customFormat="1" ht="13.8" x14ac:dyDescent="0.25">
      <c r="A26" s="37"/>
      <c r="B26" s="9"/>
      <c r="C26" s="9"/>
      <c r="D26" s="2"/>
      <c r="E26" s="3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2" s="5" customFormat="1" ht="13.8" x14ac:dyDescent="0.25">
      <c r="A27" s="15"/>
      <c r="B27" s="242" t="s">
        <v>3</v>
      </c>
      <c r="C27" s="243"/>
      <c r="D27" s="4"/>
      <c r="E27" s="38">
        <f>IF(D$35&lt;&gt;0,D27/D$35,0)</f>
        <v>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2" s="5" customFormat="1" ht="13.8" x14ac:dyDescent="0.25">
      <c r="A28" s="18"/>
      <c r="B28" s="236" t="s">
        <v>135</v>
      </c>
      <c r="C28" s="237"/>
      <c r="D28" s="4"/>
      <c r="E28" s="38">
        <f>IF(D$35&lt;&gt;0,D28/D$35,0)</f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2" s="5" customFormat="1" ht="13.8" x14ac:dyDescent="0.25">
      <c r="A29" s="18"/>
      <c r="B29" s="236" t="s">
        <v>135</v>
      </c>
      <c r="C29" s="237"/>
      <c r="D29" s="4"/>
      <c r="E29" s="38">
        <f>IF(D$35&lt;&gt;0,D29/D$35,0)</f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2" s="5" customFormat="1" ht="13.8" x14ac:dyDescent="0.25">
      <c r="A30" s="18"/>
      <c r="B30" s="236" t="s">
        <v>135</v>
      </c>
      <c r="C30" s="237"/>
      <c r="D30" s="4"/>
      <c r="E30" s="38">
        <f>IF(D$35&lt;&gt;0,D30/D$35,0)</f>
        <v>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2" s="5" customFormat="1" ht="13.8" x14ac:dyDescent="0.25">
      <c r="A31" s="18"/>
      <c r="B31" s="236" t="s">
        <v>135</v>
      </c>
      <c r="C31" s="237"/>
      <c r="D31" s="4"/>
      <c r="E31" s="38">
        <f>IF(D$35&lt;&gt;0,D31/D$35,0)</f>
        <v>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2" s="5" customFormat="1" ht="13.8" x14ac:dyDescent="0.25">
      <c r="A32" s="18"/>
      <c r="B32" s="63"/>
      <c r="C32" s="63"/>
      <c r="D32" s="4"/>
      <c r="E32" s="38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s="5" customFormat="1" ht="13.8" x14ac:dyDescent="0.25">
      <c r="A33" s="18"/>
      <c r="B33" s="236" t="s">
        <v>136</v>
      </c>
      <c r="C33" s="237"/>
      <c r="D33" s="4"/>
      <c r="E33" s="38">
        <f>IF(D$35&lt;&gt;0,D33/D$35,0)</f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5" customFormat="1" ht="13.8" x14ac:dyDescent="0.25">
      <c r="A34" s="18"/>
      <c r="B34" s="26"/>
      <c r="C34" s="26"/>
      <c r="D34" s="2"/>
      <c r="E34" s="39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20" customFormat="1" ht="15.6" x14ac:dyDescent="0.25">
      <c r="A35" s="233" t="s">
        <v>13</v>
      </c>
      <c r="B35" s="234"/>
      <c r="C35" s="235"/>
      <c r="D35" s="150">
        <f>SUM(D27:D33)</f>
        <v>0</v>
      </c>
      <c r="E35" s="151">
        <f>SUM(E27:E33)</f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</row>
    <row r="36" spans="1:70" s="20" customFormat="1" ht="15.6" customHeight="1" x14ac:dyDescent="0.25">
      <c r="A36" s="246" t="s">
        <v>12</v>
      </c>
      <c r="B36" s="246"/>
      <c r="C36" s="246"/>
      <c r="D36" s="246"/>
      <c r="E36" s="24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</row>
    <row r="37" spans="1:70" s="8" customFormat="1" ht="26.4" x14ac:dyDescent="0.25">
      <c r="A37" s="248"/>
      <c r="B37" s="248"/>
      <c r="C37" s="248"/>
      <c r="D37" s="71" t="s">
        <v>132</v>
      </c>
      <c r="E37" s="36" t="s">
        <v>0</v>
      </c>
      <c r="F37" s="7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ht="13.8" x14ac:dyDescent="0.25">
      <c r="A38" s="15"/>
      <c r="C38" s="1"/>
      <c r="D38" s="2"/>
      <c r="E38" s="58"/>
      <c r="F38"/>
    </row>
    <row r="39" spans="1:70" ht="13.8" x14ac:dyDescent="0.25">
      <c r="A39" s="37"/>
      <c r="B39" s="10"/>
      <c r="C39" s="10"/>
      <c r="D39" s="2"/>
      <c r="E39" s="58"/>
      <c r="F39"/>
    </row>
    <row r="40" spans="1:70" ht="13.8" x14ac:dyDescent="0.25">
      <c r="A40" s="15"/>
      <c r="B40" s="236" t="s">
        <v>6</v>
      </c>
      <c r="C40" s="237"/>
      <c r="D40" s="4"/>
      <c r="E40" s="38">
        <f t="shared" ref="E40:E45" si="0">IF(D$46&lt;&gt;0,D40/D$46,0)</f>
        <v>0</v>
      </c>
      <c r="F40"/>
    </row>
    <row r="41" spans="1:70" ht="13.8" x14ac:dyDescent="0.25">
      <c r="A41" s="15"/>
      <c r="B41" s="236" t="s">
        <v>5</v>
      </c>
      <c r="C41" s="237"/>
      <c r="D41" s="4"/>
      <c r="E41" s="38">
        <f t="shared" si="0"/>
        <v>0</v>
      </c>
      <c r="F41"/>
    </row>
    <row r="42" spans="1:70" ht="13.8" x14ac:dyDescent="0.25">
      <c r="A42" s="15"/>
      <c r="B42" s="236" t="s">
        <v>5</v>
      </c>
      <c r="C42" s="237"/>
      <c r="D42" s="4"/>
      <c r="E42" s="38">
        <f t="shared" si="0"/>
        <v>0</v>
      </c>
      <c r="F42"/>
    </row>
    <row r="43" spans="1:70" ht="13.8" x14ac:dyDescent="0.25">
      <c r="A43" s="15"/>
      <c r="B43" s="236" t="s">
        <v>5</v>
      </c>
      <c r="C43" s="237"/>
      <c r="D43" s="4"/>
      <c r="E43" s="38">
        <f t="shared" si="0"/>
        <v>0</v>
      </c>
      <c r="F43"/>
    </row>
    <row r="44" spans="1:70" ht="13.8" x14ac:dyDescent="0.25">
      <c r="A44" s="15"/>
      <c r="B44" s="236" t="s">
        <v>5</v>
      </c>
      <c r="C44" s="237"/>
      <c r="D44" s="4"/>
      <c r="E44" s="38">
        <f t="shared" si="0"/>
        <v>0</v>
      </c>
      <c r="F44"/>
    </row>
    <row r="45" spans="1:70" ht="13.8" x14ac:dyDescent="0.25">
      <c r="A45" s="15"/>
      <c r="B45" s="26"/>
      <c r="C45" s="26"/>
      <c r="D45" s="2"/>
      <c r="E45" s="39">
        <f t="shared" si="0"/>
        <v>0</v>
      </c>
      <c r="F45"/>
    </row>
    <row r="46" spans="1:70" s="21" customFormat="1" ht="15.6" x14ac:dyDescent="0.25">
      <c r="A46" s="249" t="s">
        <v>14</v>
      </c>
      <c r="B46" s="231"/>
      <c r="C46" s="232"/>
      <c r="D46" s="56">
        <f>SUM(D40:D45)</f>
        <v>0</v>
      </c>
      <c r="E46" s="57">
        <f>SUM(E40:E45)</f>
        <v>0</v>
      </c>
    </row>
    <row r="47" spans="1:70" ht="4.5" customHeight="1" x14ac:dyDescent="0.25">
      <c r="F47"/>
    </row>
    <row r="48" spans="1:70" s="29" customFormat="1" ht="19.5" customHeight="1" x14ac:dyDescent="0.25">
      <c r="A48" s="249" t="s">
        <v>4</v>
      </c>
      <c r="B48" s="231"/>
      <c r="C48" s="232"/>
      <c r="D48" s="56">
        <f>D35+D46</f>
        <v>0</v>
      </c>
      <c r="E48" s="57"/>
    </row>
    <row r="49" spans="1:5" s="50" customFormat="1" ht="26.25" customHeight="1" x14ac:dyDescent="0.3">
      <c r="A49" s="59"/>
      <c r="B49" s="60"/>
      <c r="C49" s="60"/>
      <c r="D49" s="61" t="s">
        <v>134</v>
      </c>
      <c r="E49" s="62">
        <f>IF(D$46&lt;&gt;0,D35/D48,0)</f>
        <v>0</v>
      </c>
    </row>
    <row r="50" spans="1:5" ht="11.25" customHeight="1" x14ac:dyDescent="0.3">
      <c r="D50" s="42"/>
      <c r="E50" s="49"/>
    </row>
  </sheetData>
  <sheetProtection algorithmName="SHA-512" hashValue="fSt2NsCTNAqxpXxrLXgt6zQ2OYa3T465HPMHoA6TQiUoBXuDOBtizkQMlgWlh0brvonONamHKraN3TVYQ77cgg==" saltValue="Taszf5KEYZghgJy2sovmDQ==" spinCount="100000" sheet="1" selectLockedCells="1"/>
  <mergeCells count="33">
    <mergeCell ref="B42:C42"/>
    <mergeCell ref="B43:C43"/>
    <mergeCell ref="B44:C44"/>
    <mergeCell ref="A46:C46"/>
    <mergeCell ref="A48:C48"/>
    <mergeCell ref="B40:C40"/>
    <mergeCell ref="B41:C41"/>
    <mergeCell ref="B18:C18"/>
    <mergeCell ref="B27:C27"/>
    <mergeCell ref="B28:C28"/>
    <mergeCell ref="B29:C29"/>
    <mergeCell ref="B30:C30"/>
    <mergeCell ref="A22:E22"/>
    <mergeCell ref="A36:E36"/>
    <mergeCell ref="A23:E23"/>
    <mergeCell ref="A24:C24"/>
    <mergeCell ref="A37:C37"/>
    <mergeCell ref="A4:E4"/>
    <mergeCell ref="A5:E5"/>
    <mergeCell ref="C1:E1"/>
    <mergeCell ref="A9:E9"/>
    <mergeCell ref="C2:E2"/>
    <mergeCell ref="A7:B7"/>
    <mergeCell ref="A10:C10"/>
    <mergeCell ref="B20:C20"/>
    <mergeCell ref="A35:C35"/>
    <mergeCell ref="B31:C31"/>
    <mergeCell ref="B33:C33"/>
    <mergeCell ref="B12:C12"/>
    <mergeCell ref="B13:C13"/>
    <mergeCell ref="B14:C14"/>
    <mergeCell ref="B15:C15"/>
    <mergeCell ref="B16:C16"/>
  </mergeCells>
  <phoneticPr fontId="12" type="noConversion"/>
  <printOptions horizontalCentered="1" verticalCentered="1"/>
  <pageMargins left="0.78740157480314965" right="0.78740157480314965" top="0.39370078740157483" bottom="0.6692913385826772" header="0.27559055118110237" footer="0.51181102362204722"/>
  <pageSetup scale="83" orientation="portrait" r:id="rId1"/>
  <headerFooter alignWithMargins="0">
    <oddFooter>&amp;LSODEC - Version 2019-10&amp;RPréparé par AR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I17"/>
  <sheetViews>
    <sheetView workbookViewId="0">
      <selection activeCell="I14" sqref="I14:I16"/>
    </sheetView>
  </sheetViews>
  <sheetFormatPr baseColWidth="10" defaultRowHeight="13.2" x14ac:dyDescent="0.25"/>
  <sheetData>
    <row r="8" spans="3:9" ht="15" x14ac:dyDescent="0.25">
      <c r="C8" s="16"/>
    </row>
    <row r="9" spans="3:9" ht="15" x14ac:dyDescent="0.25">
      <c r="C9" s="16"/>
    </row>
    <row r="10" spans="3:9" ht="15" x14ac:dyDescent="0.25">
      <c r="C10" s="16"/>
    </row>
    <row r="11" spans="3:9" ht="15" x14ac:dyDescent="0.25">
      <c r="C11" s="16"/>
    </row>
    <row r="12" spans="3:9" ht="15" x14ac:dyDescent="0.25">
      <c r="C12" s="16"/>
    </row>
    <row r="14" spans="3:9" ht="15" x14ac:dyDescent="0.25">
      <c r="C14" s="16" t="s">
        <v>7</v>
      </c>
      <c r="I14" s="93" t="s">
        <v>99</v>
      </c>
    </row>
    <row r="15" spans="3:9" ht="15" x14ac:dyDescent="0.25">
      <c r="C15" s="16" t="s">
        <v>9</v>
      </c>
      <c r="I15" s="93" t="s">
        <v>97</v>
      </c>
    </row>
    <row r="16" spans="3:9" ht="15" x14ac:dyDescent="0.25">
      <c r="C16" s="16" t="s">
        <v>10</v>
      </c>
      <c r="I16" s="93" t="s">
        <v>98</v>
      </c>
    </row>
    <row r="17" spans="3:3" ht="15" x14ac:dyDescent="0.25">
      <c r="C17" s="16"/>
    </row>
  </sheetData>
  <phoneticPr fontId="12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FEF6C-59CE-4FC8-BDDB-27AF89E7B126}">
  <ds:schemaRefs>
    <ds:schemaRef ds:uri="06105aa4-192f-4fed-8e5c-32a8b5078b5a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8006f1af-ea8a-4d8a-a619-42a6cf27c81c"/>
  </ds:schemaRefs>
</ds:datastoreItem>
</file>

<file path=customXml/itemProps2.xml><?xml version="1.0" encoding="utf-8"?>
<ds:datastoreItem xmlns:ds="http://schemas.openxmlformats.org/officeDocument/2006/customXml" ds:itemID="{E86B7E69-702C-4276-ABEF-7881D9124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FB804-8D38-4204-9007-EB8466D87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Rapport de coûts</vt:lpstr>
      <vt:lpstr>Structure financière finale</vt:lpstr>
      <vt:lpstr>liste</vt:lpstr>
      <vt:lpstr>Étape</vt:lpstr>
      <vt:lpstr>'Rapport de coûts'!Impression_des_titres</vt:lpstr>
      <vt:lpstr>Prod</vt:lpstr>
      <vt:lpstr>Volet</vt:lpstr>
      <vt:lpstr>'Rapport de coûts'!Zone_d_impression</vt:lpstr>
      <vt:lpstr>'Structure financière finale'!Zone_d_impression</vt:lpstr>
    </vt:vector>
  </TitlesOfParts>
  <Company>Telefilm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denisp</dc:creator>
  <cp:lastModifiedBy>Lauverjat, Magali</cp:lastModifiedBy>
  <cp:lastPrinted>2024-05-15T17:49:31Z</cp:lastPrinted>
  <dcterms:created xsi:type="dcterms:W3CDTF">2005-10-11T16:04:06Z</dcterms:created>
  <dcterms:modified xsi:type="dcterms:W3CDTF">2024-05-15T17:55:34Z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