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S:\COM\Communication\Programmes\PROGRAMMES ACTUELS\Mesures fiscales\Finaux\Édition\"/>
    </mc:Choice>
  </mc:AlternateContent>
  <xr:revisionPtr revIDLastSave="0" documentId="13_ncr:1_{60F66A8E-5B87-4EA3-9848-91EE833D3173}" xr6:coauthVersionLast="47" xr6:coauthVersionMax="47" xr10:uidLastSave="{00000000-0000-0000-0000-000000000000}"/>
  <bookViews>
    <workbookView xWindow="22932" yWindow="-108" windowWidth="23256" windowHeight="12576" firstSheet="1" activeTab="1" xr2:uid="{00000000-000D-0000-FFFF-FFFF00000000}"/>
  </bookViews>
  <sheets>
    <sheet name="Grille des dépenses-imprimé" sheetId="1" state="hidden" r:id="rId1"/>
    <sheet name="Estimation CI" sheetId="2" r:id="rId2"/>
  </sheets>
  <externalReferences>
    <externalReference r:id="rId3"/>
  </externalReferences>
  <definedNames>
    <definedName name="_xlnm.Print_Titles" localSheetId="1">'Estimation CI'!$1:$4</definedName>
    <definedName name="quebec_hq">[1]Feuil2!$C$4:$C$6</definedName>
    <definedName name="_xlnm.Print_Area" localSheetId="1">'Estimation CI'!$A$1:$BP$70</definedName>
  </definedNames>
  <calcPr calcId="191029" iterate="1" iterateCount="1000" iterateDelta="1.0000000000000001E-5"/>
  <customWorkbookViews>
    <customWorkbookView name="Sodec - Affichage personnalisé" guid="{FA51C5DD-CE1F-4BE3-AA7A-942DCC685C9F}" mergeInterval="0" personalView="1" maximized="1" windowWidth="1276" windowHeight="85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3" i="2" l="1"/>
  <c r="AQ60" i="2"/>
  <c r="BI31" i="2"/>
  <c r="AQ31" i="2"/>
  <c r="BI29" i="2"/>
  <c r="BI23" i="2"/>
  <c r="BI33" i="2" l="1"/>
  <c r="BI35" i="2" s="1"/>
  <c r="AQ48" i="2"/>
  <c r="AQ54" i="2" l="1"/>
  <c r="AQ56" i="2" s="1"/>
  <c r="AQ29" i="2"/>
  <c r="AQ58" i="2" l="1"/>
  <c r="AQ33" i="2"/>
  <c r="AQ35" i="2" s="1"/>
  <c r="G4" i="1"/>
  <c r="G5" i="1"/>
  <c r="G6" i="1"/>
  <c r="G7" i="1"/>
  <c r="G8" i="1"/>
  <c r="G9" i="1"/>
  <c r="G10" i="1"/>
  <c r="G11" i="1"/>
  <c r="G12" i="1"/>
  <c r="G13" i="1"/>
  <c r="G14" i="1"/>
  <c r="G15" i="1"/>
  <c r="G16" i="1"/>
  <c r="G17" i="1"/>
  <c r="G18" i="1"/>
  <c r="G19" i="1"/>
  <c r="G20" i="1"/>
  <c r="G21" i="1"/>
  <c r="G22" i="1"/>
  <c r="G23" i="1"/>
  <c r="G24" i="1"/>
  <c r="G25" i="1"/>
  <c r="G26" i="1"/>
  <c r="B27" i="1"/>
  <c r="B43" i="1" s="1"/>
  <c r="D43" i="1" s="1"/>
  <c r="C27" i="1"/>
  <c r="B44" i="1" s="1"/>
  <c r="D44" i="1" s="1"/>
  <c r="D27" i="1"/>
  <c r="B45" i="1" s="1"/>
  <c r="E27" i="1"/>
  <c r="F27" i="1"/>
  <c r="G30" i="1"/>
  <c r="G32" i="1" s="1"/>
  <c r="B32" i="1"/>
  <c r="B75" i="1" s="1"/>
  <c r="D75" i="1" s="1"/>
  <c r="C32" i="1"/>
  <c r="B76" i="1" s="1"/>
  <c r="D76" i="1" s="1"/>
  <c r="D32" i="1"/>
  <c r="B77" i="1" s="1"/>
  <c r="E32" i="1"/>
  <c r="F32" i="1"/>
  <c r="D108" i="1"/>
  <c r="D104" i="1" l="1"/>
  <c r="D82" i="1"/>
  <c r="D84" i="1" s="1"/>
  <c r="D87" i="1" s="1"/>
  <c r="AQ64" i="2"/>
  <c r="D49" i="1"/>
  <c r="G27" i="1"/>
  <c r="D51" i="1" s="1"/>
  <c r="D53" i="1" s="1"/>
  <c r="D56" i="1" s="1"/>
  <c r="D59" i="1" s="1"/>
  <c r="D61" i="1" s="1"/>
  <c r="D80" i="1"/>
  <c r="D106" i="1" l="1"/>
  <c r="D110" i="1" s="1"/>
  <c r="D112" i="1" s="1"/>
  <c r="D90" i="1"/>
  <c r="D92" i="1" s="1"/>
  <c r="D94" i="1"/>
</calcChain>
</file>

<file path=xl/sharedStrings.xml><?xml version="1.0" encoding="utf-8"?>
<sst xmlns="http://schemas.openxmlformats.org/spreadsheetml/2006/main" count="163" uniqueCount="134">
  <si>
    <t>Préparation</t>
  </si>
  <si>
    <t>Impression</t>
  </si>
  <si>
    <t>Total préparation</t>
  </si>
  <si>
    <t>Total</t>
  </si>
  <si>
    <t>Total impression</t>
  </si>
  <si>
    <t>Révision et corrections</t>
  </si>
  <si>
    <t>Avances non remboursables aux auteurs</t>
  </si>
  <si>
    <t>Design de la couverture</t>
  </si>
  <si>
    <t>Papier, impression, reliure</t>
  </si>
  <si>
    <t>Recherche et documentation</t>
  </si>
  <si>
    <t>Total des salaires et avances de préparation</t>
  </si>
  <si>
    <t>Sous-traitance liée de préparation</t>
  </si>
  <si>
    <t>Sous-traitance non liée de préparation</t>
  </si>
  <si>
    <t>@ 50 %</t>
  </si>
  <si>
    <t>@ 100 %</t>
  </si>
  <si>
    <t xml:space="preserve">Frais de préparation </t>
  </si>
  <si>
    <t>Main-d'œuvre réelle admissible</t>
  </si>
  <si>
    <t>Plafond de main-d'œuvre admissible</t>
  </si>
  <si>
    <t>Estimation du crédit d'impôt préparation</t>
  </si>
  <si>
    <t>Estimation du crédit d'impôt impression</t>
  </si>
  <si>
    <t>Total des salaires d'impression</t>
  </si>
  <si>
    <t>Sous-traitance non liée impression</t>
  </si>
  <si>
    <t>Sous-traitance liée impression</t>
  </si>
  <si>
    <t>Main-d'œuvre réelle d'impression</t>
  </si>
  <si>
    <t>@ 33 1/3 %</t>
  </si>
  <si>
    <t>Frais d'impression admissibles</t>
  </si>
  <si>
    <t>Estimation du crédit d'impôt total</t>
  </si>
  <si>
    <t>Assistance à la production</t>
  </si>
  <si>
    <t>Pourcentage des coûts hors Québec</t>
  </si>
  <si>
    <t>Total des dépenses engagées hors Québec</t>
  </si>
  <si>
    <t>Total des coûts d'édition pour ce groupe</t>
  </si>
  <si>
    <t>Avantages sociaux non imposables</t>
  </si>
  <si>
    <t>Préparation de la maquette</t>
  </si>
  <si>
    <t>Sous-traitants &amp; pigistes non liés, Québec</t>
  </si>
  <si>
    <t>Sous-traitants &amp; pigistes liés, Québec</t>
  </si>
  <si>
    <t>Toutes dépenses versées hors Québec</t>
  </si>
  <si>
    <t>Avances aux auteurs et Salaires, Québec</t>
  </si>
  <si>
    <t>Graphisme, infographie et mise en page</t>
  </si>
  <si>
    <t>Saisie et traitement de texte</t>
  </si>
  <si>
    <t>Frais autres que de main-d'œuvre, Québec</t>
  </si>
  <si>
    <t>rémunération réelle</t>
  </si>
  <si>
    <t>pour la société liée</t>
  </si>
  <si>
    <t>Admissible si inférieur à 25 %</t>
  </si>
  <si>
    <t>A</t>
  </si>
  <si>
    <t>B</t>
  </si>
  <si>
    <t>C</t>
  </si>
  <si>
    <t>D</t>
  </si>
  <si>
    <t>E</t>
  </si>
  <si>
    <t>F</t>
  </si>
  <si>
    <t>G</t>
  </si>
  <si>
    <t>H</t>
  </si>
  <si>
    <t>i</t>
  </si>
  <si>
    <t>ii</t>
  </si>
  <si>
    <t>Moindre entre main-d'œuvre réelle (i) et</t>
  </si>
  <si>
    <t>Plafond de main-d'œuvre admissible (ii)</t>
  </si>
  <si>
    <t>iii</t>
  </si>
  <si>
    <t>iv</t>
  </si>
  <si>
    <t>Moindre entre main-d'œuvre réelle (iii) et</t>
  </si>
  <si>
    <t>Plafond de main-d'œuvre admissible (iv)</t>
  </si>
  <si>
    <t>Films, plaques (matériel seulement)</t>
  </si>
  <si>
    <t>Droits de traduction (Avances non remb.)</t>
  </si>
  <si>
    <t>Moins : Avances aux auteurs québécois</t>
  </si>
  <si>
    <t>Dépenses d'auteurs (remboursement)</t>
  </si>
  <si>
    <t xml:space="preserve">(inscrire la rémunération réelle </t>
  </si>
  <si>
    <t xml:space="preserve">   lorsque applicable)</t>
  </si>
  <si>
    <t>Frais d'impression</t>
  </si>
  <si>
    <t xml:space="preserve">  Inscrire le montant applicable au prorata des frais d'impression et fournir les documents pertinents</t>
  </si>
  <si>
    <t>* Aides financières autres que celles accordées par le Conseil des Arts du Canada, le Patrimoine canadien et la SODEC.</t>
  </si>
  <si>
    <t>Illustrateur / photographe</t>
  </si>
  <si>
    <t>Traducteur</t>
  </si>
  <si>
    <t>I</t>
  </si>
  <si>
    <t>J</t>
  </si>
  <si>
    <t xml:space="preserve">I + J </t>
  </si>
  <si>
    <t>D + H</t>
  </si>
  <si>
    <t xml:space="preserve">  Inscrire le montant applicable sur les dépenses de main-d'œuvre admissibles ou au prorata des frais de préparation </t>
  </si>
  <si>
    <t>Honoraires de certification (SODEC)</t>
  </si>
  <si>
    <t>Moins : Subventions applicables aux frais d'impression *</t>
  </si>
  <si>
    <t xml:space="preserve">  et d'impression (s'il s'agit d'une aide globale pour le ou les ouvrages visés) et fournir les documents pertinents</t>
  </si>
  <si>
    <t xml:space="preserve">** Le 15% des frais de préparation correspondant aux frais d'administration et honoraires d'édition présumés engagés n'est plus ajouté pour les </t>
  </si>
  <si>
    <t>Crédit d'impôt préparation @ 35 %</t>
  </si>
  <si>
    <t>Autres rémunérations aux auteurs/rédacteurs</t>
  </si>
  <si>
    <t>Séparation de couleurs et numérisation</t>
  </si>
  <si>
    <t>Autres frais d'édition</t>
  </si>
  <si>
    <t>Honoraires comptables (rapport exigé par la SODEC)</t>
  </si>
  <si>
    <t>Frais d'administration directement attribuables **</t>
  </si>
  <si>
    <t>d'administration directement attribuables à la production des ouvrages, ainsi que vos honoraires d'édition (s'il y a lieu)</t>
  </si>
  <si>
    <t>Moins : Subventions applicables à la main-d'œuvre *</t>
  </si>
  <si>
    <t>Moins : Subventions applicables aux frais de préparation *</t>
  </si>
  <si>
    <t>Crédit d'impôt impression @ 27 %</t>
  </si>
  <si>
    <t>Droits reproduction photos / textes</t>
  </si>
  <si>
    <t>Chargé de projet</t>
  </si>
  <si>
    <t>Frais de préparation admissibles  **</t>
  </si>
  <si>
    <r>
      <t>demandes d'attestation reçues à la SODEC depuis le 1</t>
    </r>
    <r>
      <rPr>
        <i/>
        <vertAlign val="superscript"/>
        <sz val="9"/>
        <rFont val="Arial"/>
        <family val="2"/>
      </rPr>
      <t xml:space="preserve">er </t>
    </r>
    <r>
      <rPr>
        <i/>
        <sz val="9"/>
        <rFont val="Arial"/>
        <family val="2"/>
      </rPr>
      <t xml:space="preserve">mai 2003. Vous pouvez maintenant ajouter dans la grille de dépenses vos frais </t>
    </r>
  </si>
  <si>
    <t xml:space="preserve">Honoraires d'édition **  </t>
  </si>
  <si>
    <t>Sommaire global ou titre de l'ouvrage</t>
  </si>
  <si>
    <t>Grille de dépenses d'édition - Version imprimée</t>
  </si>
  <si>
    <t>Avances aux auteurs québécois</t>
  </si>
  <si>
    <t>Salaires, Qc</t>
  </si>
  <si>
    <t>Sous-traitants et pigistes non liés, Qc</t>
  </si>
  <si>
    <t>Sous-traitants et pigistes liés, Qc (montant brut)</t>
  </si>
  <si>
    <t>Sous-traitants et pigistes liés, Qc (main-d'œuvre réele)</t>
  </si>
  <si>
    <t>Frais autres que main-d'œuvre, Qc</t>
  </si>
  <si>
    <t>Toutes dépenses versées 
hors Québec</t>
  </si>
  <si>
    <t>*</t>
  </si>
  <si>
    <t>A. Estimation du crédit d'impôt préparation</t>
  </si>
  <si>
    <r>
      <t xml:space="preserve">Moins : Subventions applicables à la main-d'œuvre </t>
    </r>
    <r>
      <rPr>
        <vertAlign val="superscript"/>
        <sz val="10"/>
        <color indexed="8"/>
        <rFont val="Arial Narrow"/>
        <family val="2"/>
      </rPr>
      <t>1</t>
    </r>
  </si>
  <si>
    <r>
      <t>Moins : Subventions applicables aux frais de préparation</t>
    </r>
    <r>
      <rPr>
        <vertAlign val="superscript"/>
        <sz val="10"/>
        <color indexed="8"/>
        <rFont val="Arial Narrow"/>
        <family val="2"/>
      </rPr>
      <t xml:space="preserve"> 1</t>
    </r>
  </si>
  <si>
    <t>Moindre entre main-d'œuvre réelle et Plafond de main-d'œuvre admissible</t>
  </si>
  <si>
    <t>B. Estimation du crédit d'impôt impression</t>
  </si>
  <si>
    <t>à vérifier le total</t>
  </si>
  <si>
    <r>
      <t xml:space="preserve">Moins : Subventions applicables aux frais d'impression </t>
    </r>
    <r>
      <rPr>
        <vertAlign val="superscript"/>
        <sz val="10"/>
        <color indexed="8"/>
        <rFont val="Arial Narrow"/>
        <family val="2"/>
      </rPr>
      <t>3</t>
    </r>
  </si>
  <si>
    <t xml:space="preserve">Frais d'impression admissibles </t>
  </si>
  <si>
    <t>Sous-traitance non liée impression @ 33 1/3 %</t>
  </si>
  <si>
    <t>Plafond de main-d'œuvre admissible @ 33 1/3 %</t>
  </si>
  <si>
    <t xml:space="preserve">Total des frais de préparation </t>
  </si>
  <si>
    <t>Total des frais d'impression</t>
  </si>
  <si>
    <t>Version imprimée</t>
  </si>
  <si>
    <t>Version numérique</t>
  </si>
  <si>
    <t xml:space="preserve">FEUILLE DE TRAVAIL - ESTIMATION DU CRÉDIT D'IMPÔT
À TITRE INDICATIF 
</t>
  </si>
  <si>
    <r>
      <t xml:space="preserve">Frais de préparation admissibles  </t>
    </r>
    <r>
      <rPr>
        <b/>
        <vertAlign val="superscript"/>
        <sz val="10"/>
        <color indexed="8"/>
        <rFont val="Arial Narrow"/>
        <family val="2"/>
      </rPr>
      <t>2</t>
    </r>
  </si>
  <si>
    <t>Crédit d'impôt remboursable pour l'édition de livres</t>
  </si>
  <si>
    <t>Total des avances de préparation @100 %</t>
  </si>
  <si>
    <t>Total des salaires de préparation @100 %</t>
  </si>
  <si>
    <t>Sous-traitance non liée de préparation @50 %</t>
  </si>
  <si>
    <t>Total des salaires d'impression @100 %</t>
  </si>
  <si>
    <t>Estimation du crédit d'impôt à titre indicatif (préparation et impression)</t>
  </si>
  <si>
    <r>
      <rPr>
        <vertAlign val="superscript"/>
        <sz val="8"/>
        <color indexed="8"/>
        <rFont val="Arial Narrow"/>
        <family val="2"/>
      </rPr>
      <t>1</t>
    </r>
    <r>
      <rPr>
        <sz val="8"/>
        <color indexed="8"/>
        <rFont val="Arial Narrow"/>
        <family val="2"/>
      </rPr>
      <t>Aides financières autres que celles accordées par le Conseil des arts du Canada, Patrimoine canadien et la SODEC.  Inscrire le montant applicable sur les dépenses de main-d'œuvre admissibles ou au prorata des frais de préparation et d'impression (s'il s'agit d'une aide globale pour le ou les ouvrages visés) et fournir les documents pertinents.</t>
    </r>
  </si>
  <si>
    <r>
      <rPr>
        <vertAlign val="superscript"/>
        <sz val="8"/>
        <color indexed="8"/>
        <rFont val="Arial Narrow"/>
        <family val="2"/>
      </rPr>
      <t xml:space="preserve">3 </t>
    </r>
    <r>
      <rPr>
        <sz val="8"/>
        <color indexed="8"/>
        <rFont val="Arial Narrow"/>
        <family val="2"/>
      </rPr>
      <t>Aides financières autres que celles accordées par le Conseil des arts du Canada, Patrimoine canadien et la SODEC. Inscrire le montant applicable au prorata des frais d'impression et fournir les documents pertinents.</t>
    </r>
  </si>
  <si>
    <r>
      <t>Sous-traitance liée de préparation (main-d'œuvre réelle) @100 %</t>
    </r>
    <r>
      <rPr>
        <sz val="8"/>
        <color indexed="8"/>
        <rFont val="Arial Narrow"/>
        <family val="2"/>
      </rPr>
      <t xml:space="preserve"> (rémunération réelle pour la société liée, l'inscrire lorsqu’applicable)</t>
    </r>
  </si>
  <si>
    <r>
      <t>Sous-traitance liée impression (main-d'œuvre réelle) @100 %</t>
    </r>
    <r>
      <rPr>
        <sz val="8"/>
        <color indexed="8"/>
        <rFont val="Arial Narrow"/>
        <family val="2"/>
      </rPr>
      <t xml:space="preserve"> (rémunération réelle pour la société liée, l'inscrire lorsqu’applicable)</t>
    </r>
  </si>
  <si>
    <t>Direction des mesures fiscales</t>
  </si>
  <si>
    <t>Plafond de main-d'œuvre admissible @65%</t>
  </si>
  <si>
    <t>Crédit d'impôt impression @ 35 %</t>
  </si>
  <si>
    <r>
      <rPr>
        <vertAlign val="superscript"/>
        <sz val="8"/>
        <color indexed="8"/>
        <rFont val="Arial Narrow"/>
        <family val="2"/>
      </rPr>
      <t>2</t>
    </r>
    <r>
      <rPr>
        <sz val="8"/>
        <color indexed="8"/>
        <rFont val="Arial Narrow"/>
        <family val="2"/>
      </rPr>
      <t>Comprends les frais d'administration directement attribuables à la production des ouvrages ainsi que les honoraires d'édition (s'il y a lieu).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</si>
</sst>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 * #,##0.00_)\ &quot;$&quot;_ ;_ * \(#,##0.00\)\ &quot;$&quot;_ ;_ * &quot;-&quot;??_)\ &quot;$&quot;_ ;_ @_ "/>
    <numFmt numFmtId="164" formatCode="#,##0\ &quot;$&quot;"/>
    <numFmt numFmtId="165" formatCode="#,##0\ _$"/>
    <numFmt numFmtId="166" formatCode="_(&quot;$&quot;* #,##0.00_);_(&quot;$&quot;* \(#,##0.00\);_(&quot;$&quot;* &quot;-&quot;??_);_(@_)"/>
    <numFmt numFmtId="167" formatCode="_ * #,##0_ \ [$$-C0C]_ ;_ * \-#,##0\ \ [$$-C0C]_ ;_ * &quot;-&quot;??_ \ [$$-C0C]_ ;_ @_ "/>
    <numFmt numFmtId="168" formatCode="_ * #,##0.00_ \ [$$-C0C]_ ;_ * \-#,##0.00\ \ [$$-C0C]_ ;_ * &quot;-&quot;??_ \ [$$-C0C]_ ;_ @_ "/>
  </numFmts>
  <fonts count="41" x14ac:knownFonts="1">
    <font>
      <sz val="10"/>
      <name val="Arial"/>
    </font>
    <font>
      <sz val="11"/>
      <color theme="1"/>
      <name val="Calibri"/>
      <family val="2"/>
      <scheme val="minor"/>
    </font>
    <font>
      <sz val="8"/>
      <name val="Arial"/>
      <family val="2"/>
    </font>
    <font>
      <sz val="9"/>
      <name val="Arial"/>
      <family val="2"/>
    </font>
    <font>
      <b/>
      <sz val="9"/>
      <name val="Arial"/>
      <family val="2"/>
    </font>
    <font>
      <i/>
      <sz val="9"/>
      <name val="Arial"/>
      <family val="2"/>
    </font>
    <font>
      <b/>
      <i/>
      <sz val="9"/>
      <name val="Arial"/>
      <family val="2"/>
    </font>
    <font>
      <i/>
      <vertAlign val="superscript"/>
      <sz val="9"/>
      <name val="Arial"/>
      <family val="2"/>
    </font>
    <font>
      <b/>
      <sz val="11"/>
      <name val="Arial"/>
      <family val="2"/>
    </font>
    <font>
      <b/>
      <sz val="11"/>
      <name val="Arial"/>
      <family val="2"/>
    </font>
    <font>
      <sz val="11"/>
      <color indexed="8"/>
      <name val="Calibri"/>
      <family val="2"/>
    </font>
    <font>
      <sz val="11"/>
      <color theme="1"/>
      <name val="Calibri"/>
      <family val="2"/>
      <scheme val="minor"/>
    </font>
    <font>
      <sz val="10"/>
      <name val="Arial"/>
      <family val="2"/>
    </font>
    <font>
      <sz val="10"/>
      <color indexed="8"/>
      <name val="Arial"/>
      <family val="2"/>
    </font>
    <font>
      <sz val="8"/>
      <color indexed="8"/>
      <name val="Arial"/>
      <family val="2"/>
    </font>
    <font>
      <b/>
      <sz val="9"/>
      <name val="Arial"/>
      <family val="2"/>
    </font>
    <font>
      <sz val="9"/>
      <color indexed="8"/>
      <name val="Arial Narrow"/>
      <family val="2"/>
    </font>
    <font>
      <b/>
      <sz val="12"/>
      <color indexed="8"/>
      <name val="Arial"/>
      <family val="2"/>
    </font>
    <font>
      <b/>
      <i/>
      <sz val="10"/>
      <color indexed="8"/>
      <name val="Arial"/>
      <family val="2"/>
    </font>
    <font>
      <b/>
      <sz val="11"/>
      <color indexed="8"/>
      <name val="Arial"/>
      <family val="2"/>
    </font>
    <font>
      <i/>
      <sz val="10"/>
      <color indexed="8"/>
      <name val="Arial Narrow"/>
      <family val="2"/>
    </font>
    <font>
      <sz val="11"/>
      <color theme="1"/>
      <name val="Arial Narrow"/>
      <family val="2"/>
    </font>
    <font>
      <b/>
      <sz val="10"/>
      <color indexed="10"/>
      <name val="Arial Narrow"/>
      <family val="2"/>
    </font>
    <font>
      <sz val="10"/>
      <color indexed="8"/>
      <name val="Arial Narrow"/>
      <family val="2"/>
    </font>
    <font>
      <sz val="8"/>
      <color indexed="8"/>
      <name val="Arial Narrow"/>
      <family val="2"/>
    </font>
    <font>
      <vertAlign val="superscript"/>
      <sz val="10"/>
      <color indexed="8"/>
      <name val="Arial Narrow"/>
      <family val="2"/>
    </font>
    <font>
      <vertAlign val="superscript"/>
      <sz val="8"/>
      <color indexed="8"/>
      <name val="Arial Narrow"/>
      <family val="2"/>
    </font>
    <font>
      <b/>
      <sz val="11"/>
      <color rgb="FFFF0000"/>
      <name val="Arial"/>
      <family val="2"/>
    </font>
    <font>
      <b/>
      <sz val="10"/>
      <color indexed="8"/>
      <name val="Arial Narrow"/>
      <family val="2"/>
    </font>
    <font>
      <sz val="10"/>
      <color theme="1"/>
      <name val="Arial Narrow"/>
      <family val="2"/>
    </font>
    <font>
      <b/>
      <sz val="12"/>
      <color theme="1"/>
      <name val="Arial Narrow"/>
      <family val="2"/>
    </font>
    <font>
      <b/>
      <sz val="10"/>
      <color theme="1"/>
      <name val="Arial Narrow"/>
      <family val="2"/>
    </font>
    <font>
      <u/>
      <sz val="10"/>
      <color theme="1"/>
      <name val="Arial Narrow"/>
      <family val="2"/>
    </font>
    <font>
      <sz val="9"/>
      <color theme="0"/>
      <name val="Arial Narrow"/>
      <family val="2"/>
    </font>
    <font>
      <sz val="10"/>
      <color theme="0"/>
      <name val="Arial Narrow"/>
      <family val="2"/>
    </font>
    <font>
      <i/>
      <sz val="10"/>
      <color theme="0"/>
      <name val="Arial Narrow"/>
      <family val="2"/>
    </font>
    <font>
      <sz val="11"/>
      <color theme="0"/>
      <name val="Arial Narrow"/>
      <family val="2"/>
    </font>
    <font>
      <b/>
      <sz val="11"/>
      <color theme="1"/>
      <name val="Arial Narrow"/>
      <family val="2"/>
    </font>
    <font>
      <b/>
      <sz val="9"/>
      <color indexed="8"/>
      <name val="Arial Narrow"/>
      <family val="2"/>
    </font>
    <font>
      <b/>
      <vertAlign val="superscript"/>
      <sz val="10"/>
      <color indexed="8"/>
      <name val="Arial Narrow"/>
      <family val="2"/>
    </font>
    <font>
      <sz val="8"/>
      <name val="Arial"/>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style="thin">
        <color indexed="55"/>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55"/>
      </bottom>
      <diagonal/>
    </border>
    <border>
      <left/>
      <right/>
      <top style="thin">
        <color theme="1"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style="thin">
        <color indexed="64"/>
      </bottom>
      <diagonal/>
    </border>
  </borders>
  <cellStyleXfs count="30">
    <xf numFmtId="0" fontId="0" fillId="0" borderId="0"/>
    <xf numFmtId="0" fontId="11"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166" fontId="12" fillId="0" borderId="0" applyFont="0" applyFill="0" applyBorder="0" applyAlignment="0" applyProtection="0"/>
    <xf numFmtId="44" fontId="12" fillId="0" borderId="0" applyFont="0" applyFill="0" applyBorder="0" applyAlignment="0" applyProtection="0"/>
    <xf numFmtId="166" fontId="12" fillId="0" borderId="0" applyFont="0" applyFill="0" applyBorder="0" applyAlignment="0" applyProtection="0"/>
    <xf numFmtId="44" fontId="13" fillId="0" borderId="0" applyFont="0" applyFill="0" applyBorder="0" applyAlignment="0" applyProtection="0">
      <alignment vertical="top"/>
    </xf>
    <xf numFmtId="44" fontId="12"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13" fillId="0" borderId="0">
      <alignment vertical="top"/>
    </xf>
    <xf numFmtId="0" fontId="12" fillId="0" borderId="0"/>
    <xf numFmtId="0" fontId="14" fillId="0" borderId="0"/>
    <xf numFmtId="0" fontId="11" fillId="0" borderId="0"/>
    <xf numFmtId="9" fontId="14" fillId="0" borderId="0" applyFont="0" applyFill="0" applyBorder="0" applyAlignment="0" applyProtection="0"/>
    <xf numFmtId="9" fontId="12" fillId="0" borderId="0" applyFont="0" applyFill="0" applyBorder="0" applyAlignment="0" applyProtection="0"/>
    <xf numFmtId="9" fontId="11" fillId="0" borderId="0"/>
    <xf numFmtId="9" fontId="10" fillId="0" borderId="0" applyFont="0" applyFill="0" applyBorder="0" applyAlignment="0" applyProtection="0"/>
    <xf numFmtId="9" fontId="11" fillId="0" borderId="0" applyFont="0" applyFill="0" applyBorder="0" applyAlignment="0" applyProtection="0"/>
    <xf numFmtId="0" fontId="13" fillId="0" borderId="0">
      <alignment vertical="top"/>
    </xf>
    <xf numFmtId="0" fontId="14" fillId="0" borderId="0"/>
    <xf numFmtId="0" fontId="11" fillId="0" borderId="0"/>
    <xf numFmtId="0" fontId="11" fillId="0" borderId="0"/>
    <xf numFmtId="9" fontId="11" fillId="0" borderId="0" applyFont="0" applyFill="0" applyBorder="0" applyAlignment="0" applyProtection="0"/>
    <xf numFmtId="44" fontId="11" fillId="0" borderId="0" applyFont="0" applyFill="0" applyBorder="0" applyAlignment="0" applyProtection="0"/>
    <xf numFmtId="0" fontId="14" fillId="0" borderId="0"/>
    <xf numFmtId="9" fontId="11" fillId="0" borderId="0" applyFont="0" applyFill="0" applyBorder="0" applyAlignment="0" applyProtection="0"/>
    <xf numFmtId="0" fontId="1" fillId="0" borderId="0"/>
  </cellStyleXfs>
  <cellXfs count="137">
    <xf numFmtId="0" fontId="0" fillId="0" borderId="0" xfId="0"/>
    <xf numFmtId="0" fontId="3" fillId="0" borderId="0" xfId="0" applyFont="1" applyProtection="1">
      <protection locked="0"/>
    </xf>
    <xf numFmtId="0" fontId="3" fillId="0" borderId="0" xfId="0" applyFont="1"/>
    <xf numFmtId="0" fontId="4" fillId="0" borderId="1" xfId="0" applyFont="1" applyBorder="1"/>
    <xf numFmtId="0" fontId="4" fillId="0" borderId="2" xfId="0" applyFont="1" applyBorder="1" applyAlignment="1">
      <alignment horizontal="center" wrapText="1"/>
    </xf>
    <xf numFmtId="0" fontId="4" fillId="0" borderId="3" xfId="0" applyFont="1" applyBorder="1" applyAlignment="1">
      <alignment horizontal="center"/>
    </xf>
    <xf numFmtId="0" fontId="5" fillId="0" borderId="4" xfId="0" applyFont="1" applyBorder="1" applyProtection="1">
      <protection locked="0"/>
    </xf>
    <xf numFmtId="165" fontId="3" fillId="0" borderId="5" xfId="0" applyNumberFormat="1" applyFont="1" applyBorder="1" applyProtection="1">
      <protection locked="0"/>
    </xf>
    <xf numFmtId="165" fontId="3" fillId="2" borderId="5" xfId="0" applyNumberFormat="1" applyFont="1" applyFill="1" applyBorder="1"/>
    <xf numFmtId="164" fontId="3" fillId="0" borderId="6" xfId="0" applyNumberFormat="1" applyFont="1" applyBorder="1"/>
    <xf numFmtId="0" fontId="3" fillId="0" borderId="4" xfId="0" applyFont="1" applyBorder="1" applyProtection="1">
      <protection locked="0"/>
    </xf>
    <xf numFmtId="165" fontId="3" fillId="2" borderId="5" xfId="0" applyNumberFormat="1" applyFont="1" applyFill="1" applyBorder="1" applyProtection="1">
      <protection locked="0"/>
    </xf>
    <xf numFmtId="0" fontId="4" fillId="0" borderId="7" xfId="0" applyFont="1" applyBorder="1"/>
    <xf numFmtId="164" fontId="3" fillId="0" borderId="8" xfId="0" applyNumberFormat="1" applyFont="1" applyBorder="1"/>
    <xf numFmtId="164" fontId="4" fillId="0" borderId="9" xfId="0" applyNumberFormat="1" applyFont="1" applyBorder="1"/>
    <xf numFmtId="164" fontId="3" fillId="0" borderId="0" xfId="0" applyNumberFormat="1" applyFont="1"/>
    <xf numFmtId="0" fontId="3" fillId="0" borderId="10" xfId="0" applyFont="1" applyBorder="1"/>
    <xf numFmtId="164" fontId="4" fillId="0" borderId="11" xfId="0" applyNumberFormat="1" applyFont="1" applyBorder="1" applyAlignment="1">
      <alignment horizontal="center"/>
    </xf>
    <xf numFmtId="0" fontId="4" fillId="0" borderId="12" xfId="0" applyFont="1" applyBorder="1" applyAlignment="1">
      <alignment horizontal="center"/>
    </xf>
    <xf numFmtId="0" fontId="4" fillId="0" borderId="13" xfId="0" applyFont="1" applyBorder="1"/>
    <xf numFmtId="164" fontId="3" fillId="0" borderId="14" xfId="0" applyNumberFormat="1" applyFont="1" applyBorder="1"/>
    <xf numFmtId="0" fontId="3" fillId="0" borderId="15" xfId="0" applyFont="1" applyBorder="1"/>
    <xf numFmtId="0" fontId="3" fillId="0" borderId="16" xfId="0" applyFont="1" applyBorder="1" applyProtection="1">
      <protection locked="0"/>
    </xf>
    <xf numFmtId="164" fontId="3" fillId="0" borderId="17" xfId="0" applyNumberFormat="1" applyFont="1" applyBorder="1"/>
    <xf numFmtId="0" fontId="3" fillId="0" borderId="13" xfId="0" applyFont="1" applyBorder="1"/>
    <xf numFmtId="0" fontId="4" fillId="0" borderId="18" xfId="0" applyFont="1" applyBorder="1"/>
    <xf numFmtId="164" fontId="3" fillId="0" borderId="19" xfId="0" applyNumberFormat="1" applyFont="1" applyBorder="1"/>
    <xf numFmtId="164" fontId="4" fillId="0" borderId="20" xfId="0" applyNumberFormat="1" applyFont="1" applyBorder="1"/>
    <xf numFmtId="0" fontId="3" fillId="0" borderId="2" xfId="0" applyFont="1" applyBorder="1"/>
    <xf numFmtId="0" fontId="4" fillId="0" borderId="2" xfId="0" applyFont="1" applyBorder="1" applyAlignment="1">
      <alignment horizontal="center"/>
    </xf>
    <xf numFmtId="0" fontId="4" fillId="0" borderId="21" xfId="0" applyFont="1" applyBorder="1" applyAlignment="1">
      <alignment horizontal="center"/>
    </xf>
    <xf numFmtId="0" fontId="4" fillId="0" borderId="0" xfId="0" applyFont="1"/>
    <xf numFmtId="0" fontId="3" fillId="0" borderId="0" xfId="0" quotePrefix="1" applyFont="1"/>
    <xf numFmtId="0" fontId="4" fillId="0" borderId="0" xfId="0" applyFont="1" applyAlignment="1">
      <alignment horizontal="center"/>
    </xf>
    <xf numFmtId="164" fontId="3" fillId="0" borderId="0" xfId="0" applyNumberFormat="1" applyFont="1" applyProtection="1">
      <protection locked="0"/>
    </xf>
    <xf numFmtId="0" fontId="6" fillId="0" borderId="0" xfId="0" applyFont="1"/>
    <xf numFmtId="164" fontId="3" fillId="0" borderId="22" xfId="0" applyNumberFormat="1" applyFont="1" applyBorder="1" applyProtection="1">
      <protection locked="0"/>
    </xf>
    <xf numFmtId="164" fontId="3" fillId="0" borderId="23" xfId="0" applyNumberFormat="1" applyFont="1" applyBorder="1"/>
    <xf numFmtId="164" fontId="3" fillId="0" borderId="0" xfId="0" quotePrefix="1" applyNumberFormat="1" applyFont="1" applyAlignment="1">
      <alignment horizontal="right"/>
    </xf>
    <xf numFmtId="164" fontId="4" fillId="0" borderId="23" xfId="0" applyNumberFormat="1" applyFont="1" applyBorder="1"/>
    <xf numFmtId="0" fontId="5" fillId="0" borderId="0" xfId="0" applyFont="1"/>
    <xf numFmtId="10" fontId="3" fillId="0" borderId="0" xfId="0" applyNumberFormat="1" applyFont="1"/>
    <xf numFmtId="0" fontId="9" fillId="0" borderId="0" xfId="0" applyFont="1" applyProtection="1">
      <protection locked="0"/>
    </xf>
    <xf numFmtId="0" fontId="15" fillId="3" borderId="5" xfId="1" applyFont="1" applyFill="1" applyBorder="1" applyAlignment="1">
      <alignment horizontal="center" wrapText="1"/>
    </xf>
    <xf numFmtId="0" fontId="15" fillId="4" borderId="5" xfId="1" applyFont="1" applyFill="1" applyBorder="1" applyAlignment="1">
      <alignment horizontal="center" wrapText="1"/>
    </xf>
    <xf numFmtId="0" fontId="16" fillId="2" borderId="0" xfId="0" applyFont="1" applyFill="1" applyAlignment="1">
      <alignment vertical="top"/>
    </xf>
    <xf numFmtId="0" fontId="27" fillId="0" borderId="0" xfId="0" applyFont="1"/>
    <xf numFmtId="0" fontId="16" fillId="0" borderId="0" xfId="29" applyFont="1" applyAlignment="1">
      <alignment vertical="top"/>
    </xf>
    <xf numFmtId="0" fontId="16" fillId="0" borderId="27" xfId="29" applyFont="1" applyBorder="1" applyAlignment="1">
      <alignment vertical="top"/>
    </xf>
    <xf numFmtId="0" fontId="21" fillId="0" borderId="0" xfId="29" applyFont="1"/>
    <xf numFmtId="0" fontId="19" fillId="0" borderId="0" xfId="29" applyFont="1" applyAlignment="1">
      <alignment vertical="top" wrapText="1"/>
    </xf>
    <xf numFmtId="0" fontId="16" fillId="0" borderId="29" xfId="0" quotePrefix="1" applyFont="1" applyBorder="1" applyAlignment="1">
      <alignment horizontal="right" vertical="top"/>
    </xf>
    <xf numFmtId="0" fontId="16" fillId="0" borderId="29" xfId="0" applyFont="1" applyBorder="1" applyAlignment="1">
      <alignment vertical="top"/>
    </xf>
    <xf numFmtId="0" fontId="16" fillId="2" borderId="29" xfId="0" applyFont="1" applyFill="1" applyBorder="1" applyAlignment="1">
      <alignment vertical="top"/>
    </xf>
    <xf numFmtId="0" fontId="16" fillId="0" borderId="0" xfId="0" applyFont="1" applyAlignment="1">
      <alignment vertical="top"/>
    </xf>
    <xf numFmtId="0" fontId="22" fillId="0" borderId="0" xfId="0" applyFont="1" applyAlignment="1">
      <alignment horizontal="right" vertical="top"/>
    </xf>
    <xf numFmtId="0" fontId="23" fillId="2" borderId="0" xfId="0" applyFont="1" applyFill="1" applyAlignment="1">
      <alignment horizontal="left" vertical="top" wrapText="1"/>
    </xf>
    <xf numFmtId="0" fontId="23" fillId="2" borderId="0" xfId="0" quotePrefix="1" applyFont="1" applyFill="1" applyAlignment="1">
      <alignment horizontal="center" vertical="top" wrapText="1"/>
    </xf>
    <xf numFmtId="0" fontId="23" fillId="2" borderId="0" xfId="0" applyFont="1" applyFill="1" applyAlignment="1">
      <alignment vertical="top" wrapText="1"/>
    </xf>
    <xf numFmtId="0" fontId="23" fillId="0" borderId="0" xfId="0" applyFont="1" applyAlignment="1">
      <alignment horizontal="left" vertical="top" wrapText="1"/>
    </xf>
    <xf numFmtId="0" fontId="20" fillId="2" borderId="0" xfId="0" applyFont="1" applyFill="1" applyAlignment="1">
      <alignment vertical="top" wrapText="1"/>
    </xf>
    <xf numFmtId="0" fontId="20" fillId="0" borderId="0" xfId="0" applyFont="1" applyAlignment="1">
      <alignment horizontal="left" vertical="top" wrapText="1"/>
    </xf>
    <xf numFmtId="0" fontId="21" fillId="0" borderId="33" xfId="0" applyFont="1" applyBorder="1"/>
    <xf numFmtId="0" fontId="21" fillId="2" borderId="33" xfId="0" applyFont="1" applyFill="1" applyBorder="1"/>
    <xf numFmtId="0" fontId="21" fillId="0" borderId="0" xfId="0" applyFont="1"/>
    <xf numFmtId="0" fontId="21" fillId="2" borderId="0" xfId="0" applyFont="1" applyFill="1"/>
    <xf numFmtId="0" fontId="23" fillId="2" borderId="0" xfId="0" applyFont="1" applyFill="1" applyAlignment="1">
      <alignment vertical="top"/>
    </xf>
    <xf numFmtId="0" fontId="16" fillId="0" borderId="0" xfId="0" quotePrefix="1" applyFont="1" applyAlignment="1">
      <alignment horizontal="right" vertical="top"/>
    </xf>
    <xf numFmtId="0" fontId="23" fillId="2" borderId="0" xfId="0" quotePrefix="1" applyFont="1" applyFill="1" applyAlignment="1">
      <alignment horizontal="left" vertical="top" wrapText="1"/>
    </xf>
    <xf numFmtId="0" fontId="19" fillId="2" borderId="0" xfId="29" applyFont="1" applyFill="1" applyAlignment="1">
      <alignment horizontal="left" vertical="top" wrapText="1"/>
    </xf>
    <xf numFmtId="0" fontId="29" fillId="0" borderId="34" xfId="0" applyFont="1" applyBorder="1"/>
    <xf numFmtId="0" fontId="29" fillId="0" borderId="0" xfId="0" applyFont="1"/>
    <xf numFmtId="0" fontId="29" fillId="0" borderId="0" xfId="0" applyFont="1" applyAlignment="1">
      <alignment vertical="center"/>
    </xf>
    <xf numFmtId="0" fontId="30" fillId="0" borderId="0" xfId="0" applyFont="1" applyAlignment="1">
      <alignment horizontal="left" vertical="top"/>
    </xf>
    <xf numFmtId="0" fontId="31" fillId="0" borderId="0" xfId="0" applyFont="1" applyAlignment="1">
      <alignment horizontal="center"/>
    </xf>
    <xf numFmtId="0" fontId="31" fillId="0" borderId="0" xfId="0" applyFont="1" applyAlignment="1">
      <alignment vertical="top" wrapText="1"/>
    </xf>
    <xf numFmtId="0" fontId="32" fillId="0" borderId="0" xfId="0" applyFont="1"/>
    <xf numFmtId="0" fontId="32" fillId="0" borderId="0" xfId="0" applyFont="1" applyAlignment="1">
      <alignment horizontal="right"/>
    </xf>
    <xf numFmtId="0" fontId="16" fillId="0" borderId="0" xfId="0" applyFont="1" applyAlignment="1">
      <alignment vertical="top" wrapText="1"/>
    </xf>
    <xf numFmtId="0" fontId="21" fillId="0" borderId="0" xfId="0" applyFont="1" applyAlignment="1">
      <alignment wrapText="1"/>
    </xf>
    <xf numFmtId="0" fontId="21" fillId="0" borderId="33" xfId="0" applyFont="1" applyBorder="1" applyAlignment="1">
      <alignment wrapText="1"/>
    </xf>
    <xf numFmtId="0" fontId="21" fillId="0" borderId="38" xfId="29" applyFont="1" applyBorder="1"/>
    <xf numFmtId="0" fontId="33" fillId="0" borderId="0" xfId="0" applyFont="1" applyAlignment="1">
      <alignment vertical="top"/>
    </xf>
    <xf numFmtId="0" fontId="34" fillId="0" borderId="0" xfId="0" applyFont="1" applyAlignment="1">
      <alignment horizontal="left" vertical="top" wrapText="1"/>
    </xf>
    <xf numFmtId="0" fontId="34" fillId="0" borderId="0" xfId="0" applyFont="1" applyAlignment="1">
      <alignment vertical="top"/>
    </xf>
    <xf numFmtId="0" fontId="36" fillId="0" borderId="0" xfId="0" applyFont="1"/>
    <xf numFmtId="0" fontId="29" fillId="5" borderId="34" xfId="0" applyFont="1" applyFill="1" applyBorder="1"/>
    <xf numFmtId="0" fontId="23" fillId="5" borderId="0" xfId="0" applyFont="1" applyFill="1" applyAlignment="1">
      <alignment vertical="top" wrapText="1"/>
    </xf>
    <xf numFmtId="0" fontId="31" fillId="5" borderId="0" xfId="0" applyFont="1" applyFill="1" applyAlignment="1">
      <alignment vertical="center" wrapText="1"/>
    </xf>
    <xf numFmtId="0" fontId="29" fillId="5" borderId="0" xfId="0" applyFont="1" applyFill="1"/>
    <xf numFmtId="0" fontId="32" fillId="5" borderId="0" xfId="0" applyFont="1" applyFill="1"/>
    <xf numFmtId="0" fontId="32" fillId="5" borderId="0" xfId="0" applyFont="1" applyFill="1" applyAlignment="1">
      <alignment horizontal="right" vertical="center"/>
    </xf>
    <xf numFmtId="0" fontId="31" fillId="0" borderId="0" xfId="0" applyFont="1" applyAlignment="1">
      <alignment vertical="center" wrapText="1"/>
    </xf>
    <xf numFmtId="0" fontId="37" fillId="2" borderId="0" xfId="0" applyFont="1" applyFill="1"/>
    <xf numFmtId="0" fontId="28" fillId="2" borderId="0" xfId="0" applyFont="1" applyFill="1" applyAlignment="1">
      <alignment vertical="top" wrapText="1"/>
    </xf>
    <xf numFmtId="0" fontId="37" fillId="2" borderId="33" xfId="0" applyFont="1" applyFill="1" applyBorder="1"/>
    <xf numFmtId="0" fontId="38" fillId="2" borderId="29" xfId="0" applyFont="1" applyFill="1" applyBorder="1" applyAlignment="1">
      <alignment vertical="top"/>
    </xf>
    <xf numFmtId="0" fontId="38" fillId="0" borderId="0" xfId="0" applyFont="1" applyAlignment="1">
      <alignment vertical="top" wrapText="1"/>
    </xf>
    <xf numFmtId="0" fontId="38" fillId="2" borderId="0" xfId="0" applyFont="1" applyFill="1" applyAlignment="1">
      <alignment vertical="top"/>
    </xf>
    <xf numFmtId="0" fontId="28" fillId="2" borderId="0" xfId="0" quotePrefix="1" applyFont="1" applyFill="1" applyAlignment="1">
      <alignment horizontal="center" vertical="top" wrapText="1"/>
    </xf>
    <xf numFmtId="0" fontId="37" fillId="0" borderId="33" xfId="0" applyFont="1" applyBorder="1"/>
    <xf numFmtId="0" fontId="38" fillId="0" borderId="0" xfId="0" applyFont="1" applyAlignment="1">
      <alignment vertical="top"/>
    </xf>
    <xf numFmtId="0" fontId="34" fillId="0" borderId="0" xfId="0" quotePrefix="1" applyFont="1" applyAlignment="1">
      <alignment horizontal="center" vertical="top" wrapText="1"/>
    </xf>
    <xf numFmtId="0" fontId="34" fillId="0" borderId="0" xfId="0" applyFont="1" applyAlignment="1">
      <alignment vertical="top" wrapText="1"/>
    </xf>
    <xf numFmtId="0" fontId="35" fillId="0" borderId="0" xfId="0" applyFont="1" applyAlignment="1">
      <alignment vertical="top"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31" fillId="5" borderId="35" xfId="0" applyFont="1" applyFill="1" applyBorder="1" applyAlignment="1">
      <alignment horizontal="center" vertical="center" wrapText="1"/>
    </xf>
    <xf numFmtId="0" fontId="31" fillId="5" borderId="36" xfId="0" applyFont="1" applyFill="1" applyBorder="1" applyAlignment="1">
      <alignment horizontal="center" vertical="center" wrapText="1"/>
    </xf>
    <xf numFmtId="0" fontId="31" fillId="5" borderId="37" xfId="0" applyFont="1" applyFill="1" applyBorder="1" applyAlignment="1">
      <alignment horizontal="center" vertical="center" wrapText="1"/>
    </xf>
    <xf numFmtId="0" fontId="24" fillId="0" borderId="29" xfId="29" applyFont="1" applyBorder="1" applyAlignment="1">
      <alignment horizontal="left" vertical="top" wrapText="1"/>
    </xf>
    <xf numFmtId="0" fontId="24" fillId="0" borderId="0" xfId="29" applyFont="1" applyAlignment="1">
      <alignment horizontal="left" vertical="top" wrapText="1"/>
    </xf>
    <xf numFmtId="0" fontId="28" fillId="0" borderId="0" xfId="0" applyFont="1" applyAlignment="1">
      <alignment horizontal="left" vertical="top" wrapText="1"/>
    </xf>
    <xf numFmtId="168" fontId="34" fillId="0" borderId="0" xfId="0" applyNumberFormat="1" applyFont="1" applyAlignment="1" applyProtection="1">
      <alignment horizontal="left" vertical="top" wrapText="1"/>
      <protection hidden="1"/>
    </xf>
    <xf numFmtId="168" fontId="34" fillId="0" borderId="0" xfId="0" applyNumberFormat="1" applyFont="1" applyAlignment="1">
      <alignment horizontal="left" vertical="top" wrapText="1"/>
    </xf>
    <xf numFmtId="167" fontId="34" fillId="0" borderId="0" xfId="0" applyNumberFormat="1" applyFont="1" applyAlignment="1">
      <alignment horizontal="left" vertical="top" wrapText="1"/>
    </xf>
    <xf numFmtId="0" fontId="34" fillId="0" borderId="0" xfId="0" quotePrefix="1" applyFont="1" applyAlignment="1">
      <alignment horizontal="left" vertical="top" wrapText="1"/>
    </xf>
    <xf numFmtId="0" fontId="35" fillId="0" borderId="0" xfId="0" applyFont="1" applyAlignment="1">
      <alignment horizontal="left" vertical="top" wrapText="1"/>
    </xf>
    <xf numFmtId="168" fontId="28" fillId="0" borderId="35" xfId="0" applyNumberFormat="1" applyFont="1" applyBorder="1" applyAlignment="1" applyProtection="1">
      <alignment horizontal="left" vertical="top" wrapText="1"/>
      <protection hidden="1"/>
    </xf>
    <xf numFmtId="168" fontId="28" fillId="0" borderId="36" xfId="0" applyNumberFormat="1" applyFont="1" applyBorder="1" applyAlignment="1" applyProtection="1">
      <alignment horizontal="left" vertical="top" wrapText="1"/>
      <protection hidden="1"/>
    </xf>
    <xf numFmtId="168" fontId="28" fillId="0" borderId="37" xfId="0" applyNumberFormat="1" applyFont="1" applyBorder="1" applyAlignment="1" applyProtection="1">
      <alignment horizontal="left" vertical="top" wrapText="1"/>
      <protection hidden="1"/>
    </xf>
    <xf numFmtId="0" fontId="20" fillId="2" borderId="0" xfId="0" applyFont="1" applyFill="1" applyAlignment="1">
      <alignment horizontal="left" vertical="top" wrapText="1"/>
    </xf>
    <xf numFmtId="167" fontId="23" fillId="0" borderId="35" xfId="0" applyNumberFormat="1" applyFont="1" applyBorder="1" applyAlignment="1" applyProtection="1">
      <alignment horizontal="left" vertical="top" wrapText="1"/>
      <protection locked="0"/>
    </xf>
    <xf numFmtId="167" fontId="23" fillId="0" borderId="36" xfId="0" applyNumberFormat="1" applyFont="1" applyBorder="1" applyAlignment="1" applyProtection="1">
      <alignment horizontal="left" vertical="top" wrapText="1"/>
      <protection locked="0"/>
    </xf>
    <xf numFmtId="167" fontId="23" fillId="0" borderId="37" xfId="0" applyNumberFormat="1" applyFont="1" applyBorder="1" applyAlignment="1" applyProtection="1">
      <alignment horizontal="left" vertical="top" wrapText="1"/>
      <protection locked="0"/>
    </xf>
    <xf numFmtId="168" fontId="23" fillId="0" borderId="35" xfId="0" applyNumberFormat="1" applyFont="1" applyBorder="1" applyAlignment="1" applyProtection="1">
      <alignment horizontal="left" vertical="top" wrapText="1"/>
      <protection locked="0"/>
    </xf>
    <xf numFmtId="168" fontId="23" fillId="0" borderId="36" xfId="0" applyNumberFormat="1" applyFont="1" applyBorder="1" applyAlignment="1" applyProtection="1">
      <alignment horizontal="left" vertical="top" wrapText="1"/>
      <protection locked="0"/>
    </xf>
    <xf numFmtId="168" fontId="23" fillId="0" borderId="37" xfId="0" applyNumberFormat="1" applyFont="1" applyBorder="1" applyAlignment="1" applyProtection="1">
      <alignment horizontal="left" vertical="top" wrapText="1"/>
      <protection locked="0"/>
    </xf>
    <xf numFmtId="0" fontId="23" fillId="2" borderId="0" xfId="0" quotePrefix="1" applyFont="1" applyFill="1" applyAlignment="1">
      <alignment horizontal="left" vertical="top" wrapText="1"/>
    </xf>
    <xf numFmtId="0" fontId="23" fillId="0" borderId="0" xfId="0" applyFont="1" applyAlignment="1">
      <alignment horizontal="left" vertical="top" wrapText="1"/>
    </xf>
    <xf numFmtId="168" fontId="28" fillId="0" borderId="30" xfId="0" applyNumberFormat="1" applyFont="1" applyBorder="1" applyAlignment="1" applyProtection="1">
      <alignment horizontal="left" vertical="top" wrapText="1"/>
      <protection hidden="1"/>
    </xf>
    <xf numFmtId="168" fontId="28" fillId="0" borderId="31" xfId="0" applyNumberFormat="1" applyFont="1" applyBorder="1" applyAlignment="1" applyProtection="1">
      <alignment horizontal="left" vertical="top" wrapText="1"/>
      <protection hidden="1"/>
    </xf>
    <xf numFmtId="168" fontId="28" fillId="0" borderId="32" xfId="0" applyNumberFormat="1" applyFont="1" applyBorder="1" applyAlignment="1" applyProtection="1">
      <alignment horizontal="left" vertical="top" wrapText="1"/>
      <protection hidden="1"/>
    </xf>
    <xf numFmtId="0" fontId="19" fillId="2" borderId="28" xfId="29" applyFont="1" applyFill="1" applyBorder="1" applyAlignment="1">
      <alignment horizontal="left" vertical="top" wrapText="1"/>
    </xf>
    <xf numFmtId="0" fontId="17" fillId="0" borderId="0" xfId="29" applyFont="1" applyAlignment="1">
      <alignment horizontal="right" vertical="top" wrapText="1"/>
    </xf>
    <xf numFmtId="0" fontId="18" fillId="0" borderId="0" xfId="29" applyFont="1" applyAlignment="1">
      <alignment horizontal="right" vertical="top" wrapText="1"/>
    </xf>
  </cellXfs>
  <cellStyles count="30">
    <cellStyle name="Monétaire 2" xfId="3" xr:uid="{00000000-0005-0000-0000-000000000000}"/>
    <cellStyle name="Monétaire 2 2" xfId="7" xr:uid="{00000000-0005-0000-0000-000001000000}"/>
    <cellStyle name="Monétaire 3" xfId="5" xr:uid="{00000000-0005-0000-0000-000002000000}"/>
    <cellStyle name="Monétaire 3 2" xfId="8" xr:uid="{00000000-0005-0000-0000-000003000000}"/>
    <cellStyle name="Monétaire 4" xfId="9" xr:uid="{00000000-0005-0000-0000-000004000000}"/>
    <cellStyle name="Monétaire 5" xfId="10" xr:uid="{00000000-0005-0000-0000-000005000000}"/>
    <cellStyle name="Monétaire 6" xfId="11" xr:uid="{00000000-0005-0000-0000-000006000000}"/>
    <cellStyle name="Monétaire 7" xfId="26" xr:uid="{00000000-0005-0000-0000-000007000000}"/>
    <cellStyle name="Monétaire 8" xfId="6" xr:uid="{00000000-0005-0000-0000-000008000000}"/>
    <cellStyle name="Normal" xfId="0" builtinId="0"/>
    <cellStyle name="Normal 10" xfId="1" xr:uid="{00000000-0005-0000-0000-00000A000000}"/>
    <cellStyle name="Normal 11" xfId="29" xr:uid="{00000000-0005-0000-0000-00000B000000}"/>
    <cellStyle name="Normal 2" xfId="2" xr:uid="{00000000-0005-0000-0000-00000C000000}"/>
    <cellStyle name="Normal 2 2" xfId="12" xr:uid="{00000000-0005-0000-0000-00000D000000}"/>
    <cellStyle name="Normal 3" xfId="13" xr:uid="{00000000-0005-0000-0000-00000E000000}"/>
    <cellStyle name="Normal 3 4" xfId="27" xr:uid="{00000000-0005-0000-0000-00000F000000}"/>
    <cellStyle name="Normal 4" xfId="14" xr:uid="{00000000-0005-0000-0000-000010000000}"/>
    <cellStyle name="Normal 5" xfId="15" xr:uid="{00000000-0005-0000-0000-000011000000}"/>
    <cellStyle name="Normal 6" xfId="21" xr:uid="{00000000-0005-0000-0000-000012000000}"/>
    <cellStyle name="Normal 7" xfId="22" xr:uid="{00000000-0005-0000-0000-000013000000}"/>
    <cellStyle name="Normal 8" xfId="23" xr:uid="{00000000-0005-0000-0000-000014000000}"/>
    <cellStyle name="Normal 9" xfId="24" xr:uid="{00000000-0005-0000-0000-000015000000}"/>
    <cellStyle name="Pourcentage 2" xfId="4" xr:uid="{00000000-0005-0000-0000-000016000000}"/>
    <cellStyle name="Pourcentage 2 2" xfId="16" xr:uid="{00000000-0005-0000-0000-000017000000}"/>
    <cellStyle name="Pourcentage 3" xfId="17" xr:uid="{00000000-0005-0000-0000-000018000000}"/>
    <cellStyle name="Pourcentage 4" xfId="18" xr:uid="{00000000-0005-0000-0000-000019000000}"/>
    <cellStyle name="Pourcentage 5" xfId="19" xr:uid="{00000000-0005-0000-0000-00001A000000}"/>
    <cellStyle name="Pourcentage 6" xfId="20" xr:uid="{00000000-0005-0000-0000-00001B000000}"/>
    <cellStyle name="Pourcentage 7" xfId="25" xr:uid="{00000000-0005-0000-0000-00001C000000}"/>
    <cellStyle name="Pourcentage 8" xfId="28" xr:uid="{00000000-0005-0000-0000-00001D000000}"/>
  </cellStyles>
  <dxfs count="2">
    <dxf>
      <font>
        <b/>
        <i val="0"/>
      </font>
      <border>
        <left style="medium">
          <color auto="1"/>
        </left>
        <right style="medium">
          <color auto="1"/>
        </right>
        <top style="medium">
          <color auto="1"/>
        </top>
        <bottom style="medium">
          <color auto="1"/>
        </bottom>
      </border>
    </dxf>
    <dxf>
      <fill>
        <patternFill patternType="none">
          <bgColor auto="1"/>
        </patternFill>
      </fill>
      <border>
        <left style="medium">
          <color auto="1"/>
        </left>
        <right style="medium">
          <color auto="1"/>
        </right>
        <top style="medium">
          <color auto="1"/>
        </top>
        <bottom style="medium">
          <color auto="1"/>
        </bottom>
        <vertical/>
        <horizontal style="hair">
          <color auto="1"/>
        </horizontal>
      </border>
    </dxf>
  </dxfs>
  <tableStyles count="1" defaultTableStyle="TableStyleMedium2" defaultPivotStyle="PivotStyleLight16">
    <tableStyle name="Style de tableau croisé dynamique 1" table="0" count="2" xr9:uid="{00000000-0011-0000-FFFF-FFFF00000000}">
      <tableStyleElement type="wholeTable"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68</xdr:col>
      <xdr:colOff>0</xdr:colOff>
      <xdr:row>36</xdr:row>
      <xdr:rowOff>0</xdr:rowOff>
    </xdr:from>
    <xdr:ext cx="184731" cy="264560"/>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6286500" y="5142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68</xdr:col>
      <xdr:colOff>0</xdr:colOff>
      <xdr:row>36</xdr:row>
      <xdr:rowOff>0</xdr:rowOff>
    </xdr:from>
    <xdr:ext cx="184731" cy="264560"/>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6286500" y="5142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13607</xdr:colOff>
      <xdr:row>0</xdr:row>
      <xdr:rowOff>0</xdr:rowOff>
    </xdr:from>
    <xdr:to>
      <xdr:col>12</xdr:col>
      <xdr:colOff>26167</xdr:colOff>
      <xdr:row>2</xdr:row>
      <xdr:rowOff>85866</xdr:rowOff>
    </xdr:to>
    <xdr:pic>
      <xdr:nvPicPr>
        <xdr:cNvPr id="51" name="Image 50">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 y="0"/>
          <a:ext cx="1284514" cy="685941"/>
        </a:xfrm>
        <a:prstGeom prst="rect">
          <a:avLst/>
        </a:prstGeom>
      </xdr:spPr>
    </xdr:pic>
    <xdr:clientData/>
  </xdr:twoCellAnchor>
  <xdr:oneCellAnchor>
    <xdr:from>
      <xdr:col>68</xdr:col>
      <xdr:colOff>0</xdr:colOff>
      <xdr:row>66</xdr:row>
      <xdr:rowOff>0</xdr:rowOff>
    </xdr:from>
    <xdr:ext cx="184731" cy="264560"/>
    <xdr:sp macro="" textlink="">
      <xdr:nvSpPr>
        <xdr:cNvPr id="113" name="ZoneTexte 112">
          <a:extLst>
            <a:ext uri="{FF2B5EF4-FFF2-40B4-BE49-F238E27FC236}">
              <a16:creationId xmlns:a16="http://schemas.microsoft.com/office/drawing/2014/main" id="{00000000-0008-0000-0100-000071000000}"/>
            </a:ext>
          </a:extLst>
        </xdr:cNvPr>
        <xdr:cNvSpPr txBox="1"/>
      </xdr:nvSpPr>
      <xdr:spPr>
        <a:xfrm>
          <a:off x="6141983" y="7803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68</xdr:col>
      <xdr:colOff>0</xdr:colOff>
      <xdr:row>66</xdr:row>
      <xdr:rowOff>0</xdr:rowOff>
    </xdr:from>
    <xdr:ext cx="184731" cy="264560"/>
    <xdr:sp macro="" textlink="">
      <xdr:nvSpPr>
        <xdr:cNvPr id="114" name="ZoneTexte 113">
          <a:extLst>
            <a:ext uri="{FF2B5EF4-FFF2-40B4-BE49-F238E27FC236}">
              <a16:creationId xmlns:a16="http://schemas.microsoft.com/office/drawing/2014/main" id="{00000000-0008-0000-0100-000072000000}"/>
            </a:ext>
          </a:extLst>
        </xdr:cNvPr>
        <xdr:cNvSpPr txBox="1"/>
      </xdr:nvSpPr>
      <xdr:spPr>
        <a:xfrm>
          <a:off x="6141983" y="7803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41</xdr:col>
      <xdr:colOff>0</xdr:colOff>
      <xdr:row>66</xdr:row>
      <xdr:rowOff>0</xdr:rowOff>
    </xdr:from>
    <xdr:ext cx="184731" cy="264560"/>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628650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41</xdr:col>
      <xdr:colOff>0</xdr:colOff>
      <xdr:row>66</xdr:row>
      <xdr:rowOff>0</xdr:rowOff>
    </xdr:from>
    <xdr:ext cx="184731" cy="264560"/>
    <xdr:sp macro="" textlink="">
      <xdr:nvSpPr>
        <xdr:cNvPr id="8" name="ZoneTexte 7">
          <a:extLst>
            <a:ext uri="{FF2B5EF4-FFF2-40B4-BE49-F238E27FC236}">
              <a16:creationId xmlns:a16="http://schemas.microsoft.com/office/drawing/2014/main" id="{00000000-0008-0000-0100-000008000000}"/>
            </a:ext>
          </a:extLst>
        </xdr:cNvPr>
        <xdr:cNvSpPr txBox="1"/>
      </xdr:nvSpPr>
      <xdr:spPr>
        <a:xfrm>
          <a:off x="628650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41</xdr:col>
      <xdr:colOff>0</xdr:colOff>
      <xdr:row>68</xdr:row>
      <xdr:rowOff>0</xdr:rowOff>
    </xdr:from>
    <xdr:ext cx="184731" cy="264560"/>
    <xdr:sp macro="" textlink="">
      <xdr:nvSpPr>
        <xdr:cNvPr id="9" name="ZoneTexte 8">
          <a:extLst>
            <a:ext uri="{FF2B5EF4-FFF2-40B4-BE49-F238E27FC236}">
              <a16:creationId xmlns:a16="http://schemas.microsoft.com/office/drawing/2014/main" id="{00000000-0008-0000-0100-000009000000}"/>
            </a:ext>
          </a:extLst>
        </xdr:cNvPr>
        <xdr:cNvSpPr txBox="1"/>
      </xdr:nvSpPr>
      <xdr:spPr>
        <a:xfrm>
          <a:off x="6286500" y="150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41</xdr:col>
      <xdr:colOff>0</xdr:colOff>
      <xdr:row>68</xdr:row>
      <xdr:rowOff>0</xdr:rowOff>
    </xdr:from>
    <xdr:ext cx="184731" cy="264560"/>
    <xdr:sp macro="" textlink="">
      <xdr:nvSpPr>
        <xdr:cNvPr id="10" name="ZoneTexte 9">
          <a:extLst>
            <a:ext uri="{FF2B5EF4-FFF2-40B4-BE49-F238E27FC236}">
              <a16:creationId xmlns:a16="http://schemas.microsoft.com/office/drawing/2014/main" id="{00000000-0008-0000-0100-00000A000000}"/>
            </a:ext>
          </a:extLst>
        </xdr:cNvPr>
        <xdr:cNvSpPr txBox="1"/>
      </xdr:nvSpPr>
      <xdr:spPr>
        <a:xfrm>
          <a:off x="6286500" y="150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60</xdr:col>
      <xdr:colOff>0</xdr:colOff>
      <xdr:row>66</xdr:row>
      <xdr:rowOff>0</xdr:rowOff>
    </xdr:from>
    <xdr:ext cx="184731" cy="264560"/>
    <xdr:sp macro="" textlink="">
      <xdr:nvSpPr>
        <xdr:cNvPr id="11" name="ZoneTexte 10">
          <a:extLst>
            <a:ext uri="{FF2B5EF4-FFF2-40B4-BE49-F238E27FC236}">
              <a16:creationId xmlns:a16="http://schemas.microsoft.com/office/drawing/2014/main" id="{00000000-0008-0000-0100-00000B000000}"/>
            </a:ext>
          </a:extLst>
        </xdr:cNvPr>
        <xdr:cNvSpPr txBox="1"/>
      </xdr:nvSpPr>
      <xdr:spPr>
        <a:xfrm>
          <a:off x="488731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60</xdr:col>
      <xdr:colOff>0</xdr:colOff>
      <xdr:row>66</xdr:row>
      <xdr:rowOff>0</xdr:rowOff>
    </xdr:from>
    <xdr:ext cx="184731" cy="264560"/>
    <xdr:sp macro="" textlink="">
      <xdr:nvSpPr>
        <xdr:cNvPr id="12" name="ZoneTexte 11">
          <a:extLst>
            <a:ext uri="{FF2B5EF4-FFF2-40B4-BE49-F238E27FC236}">
              <a16:creationId xmlns:a16="http://schemas.microsoft.com/office/drawing/2014/main" id="{00000000-0008-0000-0100-00000C000000}"/>
            </a:ext>
          </a:extLst>
        </xdr:cNvPr>
        <xdr:cNvSpPr txBox="1"/>
      </xdr:nvSpPr>
      <xdr:spPr>
        <a:xfrm>
          <a:off x="488731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60</xdr:col>
      <xdr:colOff>0</xdr:colOff>
      <xdr:row>68</xdr:row>
      <xdr:rowOff>0</xdr:rowOff>
    </xdr:from>
    <xdr:ext cx="184731" cy="264560"/>
    <xdr:sp macro="" textlink="">
      <xdr:nvSpPr>
        <xdr:cNvPr id="13" name="ZoneTexte 12">
          <a:extLst>
            <a:ext uri="{FF2B5EF4-FFF2-40B4-BE49-F238E27FC236}">
              <a16:creationId xmlns:a16="http://schemas.microsoft.com/office/drawing/2014/main" id="{00000000-0008-0000-0100-00000D000000}"/>
            </a:ext>
          </a:extLst>
        </xdr:cNvPr>
        <xdr:cNvSpPr txBox="1"/>
      </xdr:nvSpPr>
      <xdr:spPr>
        <a:xfrm>
          <a:off x="4887310" y="87038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60</xdr:col>
      <xdr:colOff>0</xdr:colOff>
      <xdr:row>68</xdr:row>
      <xdr:rowOff>0</xdr:rowOff>
    </xdr:from>
    <xdr:ext cx="184731" cy="264560"/>
    <xdr:sp macro="" textlink="">
      <xdr:nvSpPr>
        <xdr:cNvPr id="14" name="ZoneTexte 13">
          <a:extLst>
            <a:ext uri="{FF2B5EF4-FFF2-40B4-BE49-F238E27FC236}">
              <a16:creationId xmlns:a16="http://schemas.microsoft.com/office/drawing/2014/main" id="{00000000-0008-0000-0100-00000E000000}"/>
            </a:ext>
          </a:extLst>
        </xdr:cNvPr>
        <xdr:cNvSpPr txBox="1"/>
      </xdr:nvSpPr>
      <xdr:spPr>
        <a:xfrm>
          <a:off x="4887310" y="87038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odec.gouv.qc.ca/Users/hgharbi/Documents/Demandes%20Marie/Trame%20sonore/Formulaire_Trames%20sonores-%202018-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Feuil2"/>
    </sheetNames>
    <sheetDataSet>
      <sheetData sheetId="0"/>
      <sheetData sheetId="1">
        <row r="4">
          <cell r="C4" t="str">
            <v>__SÉLECTIONNEZ__</v>
          </cell>
        </row>
        <row r="5">
          <cell r="C5" t="str">
            <v>Québec</v>
          </cell>
        </row>
        <row r="6">
          <cell r="C6" t="str">
            <v>Hors Québec</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R118"/>
  <sheetViews>
    <sheetView topLeftCell="A54" zoomScale="85" workbookViewId="0">
      <selection activeCell="D80" sqref="D80"/>
    </sheetView>
  </sheetViews>
  <sheetFormatPr baseColWidth="10" defaultColWidth="11.44140625" defaultRowHeight="11.4" x14ac:dyDescent="0.2"/>
  <cols>
    <col min="1" max="1" width="40.5546875" style="2" customWidth="1"/>
    <col min="2" max="2" width="12.5546875" style="2" bestFit="1" customWidth="1"/>
    <col min="3" max="3" width="16.77734375" style="2" bestFit="1" customWidth="1"/>
    <col min="4" max="4" width="15.21875" style="2" bestFit="1" customWidth="1"/>
    <col min="5" max="5" width="13" style="2" bestFit="1" customWidth="1"/>
    <col min="6" max="6" width="12.21875" style="2" bestFit="1" customWidth="1"/>
    <col min="7" max="7" width="13.77734375" style="2" customWidth="1"/>
    <col min="8" max="16384" width="11.44140625" style="2"/>
  </cols>
  <sheetData>
    <row r="1" spans="1:7" ht="14.4" thickBot="1" x14ac:dyDescent="0.3">
      <c r="A1" s="42" t="s">
        <v>94</v>
      </c>
      <c r="B1" s="1"/>
      <c r="C1" s="1"/>
      <c r="D1" s="1"/>
      <c r="E1" s="1"/>
      <c r="F1" s="1"/>
      <c r="G1" s="1"/>
    </row>
    <row r="2" spans="1:7" ht="15" customHeight="1" thickBot="1" x14ac:dyDescent="0.25">
      <c r="A2" s="105" t="s">
        <v>95</v>
      </c>
      <c r="B2" s="106"/>
      <c r="C2" s="106"/>
      <c r="D2" s="106"/>
      <c r="E2" s="106"/>
      <c r="F2" s="106"/>
      <c r="G2" s="107"/>
    </row>
    <row r="3" spans="1:7" ht="63" customHeight="1" x14ac:dyDescent="0.25">
      <c r="A3" s="3" t="s">
        <v>0</v>
      </c>
      <c r="B3" s="4" t="s">
        <v>36</v>
      </c>
      <c r="C3" s="4" t="s">
        <v>33</v>
      </c>
      <c r="D3" s="4" t="s">
        <v>34</v>
      </c>
      <c r="E3" s="4" t="s">
        <v>39</v>
      </c>
      <c r="F3" s="4" t="s">
        <v>35</v>
      </c>
      <c r="G3" s="5" t="s">
        <v>3</v>
      </c>
    </row>
    <row r="4" spans="1:7" ht="15" customHeight="1" x14ac:dyDescent="0.2">
      <c r="A4" s="6" t="s">
        <v>93</v>
      </c>
      <c r="B4" s="7"/>
      <c r="C4" s="7"/>
      <c r="D4" s="7"/>
      <c r="E4" s="8"/>
      <c r="F4" s="7"/>
      <c r="G4" s="9">
        <f t="shared" ref="G4:G26" si="0">SUM(B4:F4)</f>
        <v>0</v>
      </c>
    </row>
    <row r="5" spans="1:7" ht="15" customHeight="1" x14ac:dyDescent="0.2">
      <c r="A5" s="10" t="s">
        <v>90</v>
      </c>
      <c r="B5" s="7"/>
      <c r="C5" s="7"/>
      <c r="D5" s="7"/>
      <c r="E5" s="8"/>
      <c r="F5" s="7"/>
      <c r="G5" s="9">
        <f t="shared" si="0"/>
        <v>0</v>
      </c>
    </row>
    <row r="6" spans="1:7" ht="15" customHeight="1" x14ac:dyDescent="0.2">
      <c r="A6" s="10" t="s">
        <v>27</v>
      </c>
      <c r="B6" s="7"/>
      <c r="C6" s="7"/>
      <c r="D6" s="7"/>
      <c r="E6" s="8"/>
      <c r="F6" s="7"/>
      <c r="G6" s="9">
        <f t="shared" si="0"/>
        <v>0</v>
      </c>
    </row>
    <row r="7" spans="1:7" ht="15" customHeight="1" x14ac:dyDescent="0.2">
      <c r="A7" s="10" t="s">
        <v>6</v>
      </c>
      <c r="B7" s="7"/>
      <c r="C7" s="8"/>
      <c r="D7" s="8"/>
      <c r="E7" s="11"/>
      <c r="F7" s="7"/>
      <c r="G7" s="9">
        <f t="shared" si="0"/>
        <v>0</v>
      </c>
    </row>
    <row r="8" spans="1:7" ht="15" customHeight="1" x14ac:dyDescent="0.2">
      <c r="A8" s="10" t="s">
        <v>80</v>
      </c>
      <c r="B8" s="7"/>
      <c r="C8" s="7"/>
      <c r="D8" s="7"/>
      <c r="E8" s="8"/>
      <c r="F8" s="7"/>
      <c r="G8" s="9">
        <f t="shared" si="0"/>
        <v>0</v>
      </c>
    </row>
    <row r="9" spans="1:7" ht="15" customHeight="1" x14ac:dyDescent="0.2">
      <c r="A9" s="10" t="s">
        <v>62</v>
      </c>
      <c r="B9" s="8"/>
      <c r="C9" s="8"/>
      <c r="D9" s="8"/>
      <c r="E9" s="7"/>
      <c r="F9" s="7"/>
      <c r="G9" s="9">
        <f t="shared" si="0"/>
        <v>0</v>
      </c>
    </row>
    <row r="10" spans="1:7" ht="15" customHeight="1" x14ac:dyDescent="0.2">
      <c r="A10" s="10" t="s">
        <v>69</v>
      </c>
      <c r="B10" s="7"/>
      <c r="C10" s="7"/>
      <c r="D10" s="7"/>
      <c r="E10" s="8"/>
      <c r="F10" s="7"/>
      <c r="G10" s="9">
        <f t="shared" si="0"/>
        <v>0</v>
      </c>
    </row>
    <row r="11" spans="1:7" ht="15" customHeight="1" x14ac:dyDescent="0.2">
      <c r="A11" s="10" t="s">
        <v>5</v>
      </c>
      <c r="B11" s="7"/>
      <c r="C11" s="7"/>
      <c r="D11" s="7"/>
      <c r="E11" s="8"/>
      <c r="F11" s="7"/>
      <c r="G11" s="9">
        <f t="shared" si="0"/>
        <v>0</v>
      </c>
    </row>
    <row r="12" spans="1:7" ht="15" customHeight="1" x14ac:dyDescent="0.2">
      <c r="A12" s="10" t="s">
        <v>9</v>
      </c>
      <c r="B12" s="7"/>
      <c r="C12" s="7"/>
      <c r="D12" s="7"/>
      <c r="E12" s="7"/>
      <c r="F12" s="7"/>
      <c r="G12" s="9">
        <f t="shared" si="0"/>
        <v>0</v>
      </c>
    </row>
    <row r="13" spans="1:7" ht="15" customHeight="1" x14ac:dyDescent="0.2">
      <c r="A13" s="10" t="s">
        <v>38</v>
      </c>
      <c r="B13" s="7"/>
      <c r="C13" s="7"/>
      <c r="D13" s="7"/>
      <c r="E13" s="8"/>
      <c r="F13" s="7"/>
      <c r="G13" s="9">
        <f t="shared" si="0"/>
        <v>0</v>
      </c>
    </row>
    <row r="14" spans="1:7" ht="15" customHeight="1" x14ac:dyDescent="0.2">
      <c r="A14" s="10" t="s">
        <v>37</v>
      </c>
      <c r="B14" s="7"/>
      <c r="C14" s="7"/>
      <c r="D14" s="7"/>
      <c r="E14" s="8"/>
      <c r="F14" s="7"/>
      <c r="G14" s="9">
        <f t="shared" si="0"/>
        <v>0</v>
      </c>
    </row>
    <row r="15" spans="1:7" ht="15" customHeight="1" x14ac:dyDescent="0.2">
      <c r="A15" s="10" t="s">
        <v>68</v>
      </c>
      <c r="B15" s="7"/>
      <c r="C15" s="7"/>
      <c r="D15" s="7"/>
      <c r="E15" s="8"/>
      <c r="F15" s="7"/>
      <c r="G15" s="9">
        <f t="shared" si="0"/>
        <v>0</v>
      </c>
    </row>
    <row r="16" spans="1:7" ht="15" customHeight="1" x14ac:dyDescent="0.2">
      <c r="A16" s="10" t="s">
        <v>7</v>
      </c>
      <c r="B16" s="7"/>
      <c r="C16" s="7"/>
      <c r="D16" s="7"/>
      <c r="E16" s="8"/>
      <c r="F16" s="7"/>
      <c r="G16" s="9">
        <f>SUM(B16:F16)</f>
        <v>0</v>
      </c>
    </row>
    <row r="17" spans="1:8" ht="15" customHeight="1" x14ac:dyDescent="0.2">
      <c r="A17" s="10" t="s">
        <v>32</v>
      </c>
      <c r="B17" s="1"/>
      <c r="C17" s="7"/>
      <c r="D17" s="7"/>
      <c r="E17" s="8"/>
      <c r="F17" s="7"/>
      <c r="G17" s="9">
        <f t="shared" si="0"/>
        <v>0</v>
      </c>
    </row>
    <row r="18" spans="1:8" ht="15" customHeight="1" x14ac:dyDescent="0.2">
      <c r="A18" s="10" t="s">
        <v>60</v>
      </c>
      <c r="B18" s="8"/>
      <c r="C18" s="8"/>
      <c r="D18" s="8"/>
      <c r="E18" s="7"/>
      <c r="F18" s="7"/>
      <c r="G18" s="9">
        <f t="shared" si="0"/>
        <v>0</v>
      </c>
    </row>
    <row r="19" spans="1:8" ht="15" customHeight="1" x14ac:dyDescent="0.2">
      <c r="A19" s="10" t="s">
        <v>89</v>
      </c>
      <c r="B19" s="8"/>
      <c r="C19" s="8"/>
      <c r="D19" s="8"/>
      <c r="E19" s="7"/>
      <c r="F19" s="7"/>
      <c r="G19" s="9">
        <f t="shared" si="0"/>
        <v>0</v>
      </c>
    </row>
    <row r="20" spans="1:8" ht="15" customHeight="1" x14ac:dyDescent="0.2">
      <c r="A20" s="10" t="s">
        <v>59</v>
      </c>
      <c r="B20" s="8"/>
      <c r="C20" s="8"/>
      <c r="D20" s="8"/>
      <c r="E20" s="7"/>
      <c r="F20" s="7"/>
      <c r="G20" s="9">
        <f t="shared" si="0"/>
        <v>0</v>
      </c>
    </row>
    <row r="21" spans="1:8" ht="15" customHeight="1" x14ac:dyDescent="0.2">
      <c r="A21" s="10" t="s">
        <v>81</v>
      </c>
      <c r="B21" s="7"/>
      <c r="C21" s="7"/>
      <c r="D21" s="7"/>
      <c r="E21" s="7"/>
      <c r="F21" s="7"/>
      <c r="G21" s="9">
        <f t="shared" si="0"/>
        <v>0</v>
      </c>
    </row>
    <row r="22" spans="1:8" ht="15" customHeight="1" x14ac:dyDescent="0.2">
      <c r="A22" s="10" t="s">
        <v>31</v>
      </c>
      <c r="B22" s="8"/>
      <c r="C22" s="8"/>
      <c r="D22" s="8"/>
      <c r="E22" s="7"/>
      <c r="F22" s="8"/>
      <c r="G22" s="9">
        <f t="shared" si="0"/>
        <v>0</v>
      </c>
    </row>
    <row r="23" spans="1:8" ht="15" customHeight="1" x14ac:dyDescent="0.2">
      <c r="A23" s="10" t="s">
        <v>82</v>
      </c>
      <c r="B23" s="8"/>
      <c r="C23" s="8"/>
      <c r="D23" s="8"/>
      <c r="E23" s="7"/>
      <c r="F23" s="7"/>
      <c r="G23" s="9">
        <f t="shared" si="0"/>
        <v>0</v>
      </c>
    </row>
    <row r="24" spans="1:8" ht="15" customHeight="1" x14ac:dyDescent="0.2">
      <c r="A24" s="10" t="s">
        <v>83</v>
      </c>
      <c r="B24" s="8"/>
      <c r="C24" s="7"/>
      <c r="D24" s="8"/>
      <c r="E24" s="8"/>
      <c r="F24" s="8"/>
      <c r="G24" s="9">
        <f t="shared" si="0"/>
        <v>0</v>
      </c>
    </row>
    <row r="25" spans="1:8" ht="15" customHeight="1" x14ac:dyDescent="0.2">
      <c r="A25" s="10" t="s">
        <v>75</v>
      </c>
      <c r="B25" s="8"/>
      <c r="C25" s="8"/>
      <c r="D25" s="8"/>
      <c r="E25" s="7"/>
      <c r="F25" s="8"/>
      <c r="G25" s="9">
        <f t="shared" si="0"/>
        <v>0</v>
      </c>
    </row>
    <row r="26" spans="1:8" ht="14.25" customHeight="1" x14ac:dyDescent="0.2">
      <c r="A26" s="6" t="s">
        <v>84</v>
      </c>
      <c r="B26" s="8"/>
      <c r="C26" s="8"/>
      <c r="D26" s="8"/>
      <c r="E26" s="7"/>
      <c r="F26" s="8"/>
      <c r="G26" s="9">
        <f t="shared" si="0"/>
        <v>0</v>
      </c>
    </row>
    <row r="27" spans="1:8" ht="18" customHeight="1" thickBot="1" x14ac:dyDescent="0.3">
      <c r="A27" s="12" t="s">
        <v>2</v>
      </c>
      <c r="B27" s="13">
        <f t="shared" ref="B27:G27" si="1">SUM(B4:B26)</f>
        <v>0</v>
      </c>
      <c r="C27" s="13">
        <f t="shared" si="1"/>
        <v>0</v>
      </c>
      <c r="D27" s="13">
        <f t="shared" si="1"/>
        <v>0</v>
      </c>
      <c r="E27" s="13">
        <f t="shared" si="1"/>
        <v>0</v>
      </c>
      <c r="F27" s="13">
        <f t="shared" si="1"/>
        <v>0</v>
      </c>
      <c r="G27" s="14">
        <f t="shared" si="1"/>
        <v>0</v>
      </c>
      <c r="H27" s="15"/>
    </row>
    <row r="28" spans="1:8" ht="13.5" customHeight="1" thickTop="1" x14ac:dyDescent="0.25">
      <c r="A28" s="16"/>
      <c r="B28" s="17" t="s">
        <v>43</v>
      </c>
      <c r="C28" s="17" t="s">
        <v>44</v>
      </c>
      <c r="D28" s="17" t="s">
        <v>45</v>
      </c>
      <c r="E28" s="17"/>
      <c r="F28" s="17" t="s">
        <v>70</v>
      </c>
      <c r="G28" s="18" t="s">
        <v>46</v>
      </c>
    </row>
    <row r="29" spans="1:8" ht="12" x14ac:dyDescent="0.25">
      <c r="A29" s="19" t="s">
        <v>1</v>
      </c>
      <c r="B29" s="20"/>
      <c r="C29" s="20"/>
      <c r="D29" s="20"/>
      <c r="E29" s="20"/>
      <c r="F29" s="20"/>
      <c r="G29" s="21"/>
    </row>
    <row r="30" spans="1:8" ht="15" customHeight="1" x14ac:dyDescent="0.2">
      <c r="A30" s="22" t="s">
        <v>8</v>
      </c>
      <c r="B30" s="7"/>
      <c r="C30" s="7"/>
      <c r="D30" s="7"/>
      <c r="E30" s="7"/>
      <c r="F30" s="7"/>
      <c r="G30" s="23">
        <f>SUM(B30:F30)</f>
        <v>0</v>
      </c>
    </row>
    <row r="31" spans="1:8" ht="5.25" customHeight="1" x14ac:dyDescent="0.2">
      <c r="A31" s="24"/>
      <c r="B31" s="20"/>
      <c r="C31" s="20"/>
      <c r="D31" s="20"/>
      <c r="E31" s="20"/>
      <c r="F31" s="20"/>
      <c r="G31" s="21"/>
    </row>
    <row r="32" spans="1:8" ht="15" customHeight="1" thickBot="1" x14ac:dyDescent="0.3">
      <c r="A32" s="25" t="s">
        <v>4</v>
      </c>
      <c r="B32" s="26">
        <f t="shared" ref="B32:G32" si="2">SUM(B30:B30)</f>
        <v>0</v>
      </c>
      <c r="C32" s="26">
        <f t="shared" si="2"/>
        <v>0</v>
      </c>
      <c r="D32" s="26">
        <f t="shared" si="2"/>
        <v>0</v>
      </c>
      <c r="E32" s="26">
        <f t="shared" si="2"/>
        <v>0</v>
      </c>
      <c r="F32" s="26">
        <f t="shared" si="2"/>
        <v>0</v>
      </c>
      <c r="G32" s="27">
        <f t="shared" si="2"/>
        <v>0</v>
      </c>
    </row>
    <row r="33" spans="1:7" ht="15" customHeight="1" x14ac:dyDescent="0.25">
      <c r="A33" s="28"/>
      <c r="B33" s="29" t="s">
        <v>47</v>
      </c>
      <c r="C33" s="30" t="s">
        <v>48</v>
      </c>
      <c r="D33" s="29" t="s">
        <v>49</v>
      </c>
      <c r="E33" s="29"/>
      <c r="F33" s="30" t="s">
        <v>71</v>
      </c>
      <c r="G33" s="29" t="s">
        <v>50</v>
      </c>
    </row>
    <row r="34" spans="1:7" ht="15" customHeight="1" x14ac:dyDescent="0.25">
      <c r="B34" s="33"/>
      <c r="C34" s="33"/>
      <c r="D34" s="33"/>
      <c r="E34" s="33"/>
      <c r="F34" s="33"/>
      <c r="G34" s="33"/>
    </row>
    <row r="35" spans="1:7" ht="15" customHeight="1" x14ac:dyDescent="0.25">
      <c r="B35" s="33"/>
      <c r="C35" s="33"/>
      <c r="D35" s="33"/>
      <c r="E35" s="33"/>
      <c r="F35" s="33"/>
      <c r="G35" s="33"/>
    </row>
    <row r="36" spans="1:7" ht="15" customHeight="1" x14ac:dyDescent="0.25">
      <c r="B36" s="33"/>
      <c r="C36" s="33"/>
      <c r="D36" s="33"/>
      <c r="E36" s="33"/>
      <c r="F36" s="33"/>
      <c r="G36" s="33"/>
    </row>
    <row r="37" spans="1:7" ht="15" customHeight="1" x14ac:dyDescent="0.25">
      <c r="B37" s="33"/>
      <c r="C37" s="33"/>
      <c r="D37" s="33"/>
      <c r="E37" s="33"/>
      <c r="F37" s="33"/>
      <c r="G37" s="33"/>
    </row>
    <row r="38" spans="1:7" ht="15" customHeight="1" x14ac:dyDescent="0.25">
      <c r="B38" s="33"/>
      <c r="C38" s="33"/>
      <c r="D38" s="33"/>
      <c r="E38" s="33"/>
      <c r="F38" s="33"/>
      <c r="G38" s="33"/>
    </row>
    <row r="39" spans="1:7" ht="15" customHeight="1" x14ac:dyDescent="0.25">
      <c r="B39" s="33"/>
      <c r="C39" s="33"/>
      <c r="D39" s="33"/>
      <c r="E39" s="33"/>
      <c r="F39" s="33"/>
      <c r="G39" s="33"/>
    </row>
    <row r="40" spans="1:7" ht="15" customHeight="1" x14ac:dyDescent="0.25">
      <c r="B40" s="33"/>
      <c r="C40" s="33"/>
      <c r="D40" s="33"/>
      <c r="E40" s="33"/>
      <c r="F40" s="33"/>
      <c r="G40" s="33"/>
    </row>
    <row r="41" spans="1:7" ht="12" x14ac:dyDescent="0.25">
      <c r="A41" s="31" t="s">
        <v>18</v>
      </c>
    </row>
    <row r="43" spans="1:7" ht="12" x14ac:dyDescent="0.25">
      <c r="A43" s="2" t="s">
        <v>10</v>
      </c>
      <c r="B43" s="15">
        <f>+B27</f>
        <v>0</v>
      </c>
      <c r="C43" s="32" t="s">
        <v>14</v>
      </c>
      <c r="D43" s="15">
        <f>+B43*1</f>
        <v>0</v>
      </c>
      <c r="E43" s="33" t="s">
        <v>43</v>
      </c>
    </row>
    <row r="44" spans="1:7" ht="12" x14ac:dyDescent="0.25">
      <c r="A44" s="2" t="s">
        <v>12</v>
      </c>
      <c r="B44" s="15">
        <f>+C27</f>
        <v>0</v>
      </c>
      <c r="C44" s="32" t="s">
        <v>13</v>
      </c>
      <c r="D44" s="15">
        <f>+B44*0.5</f>
        <v>0</v>
      </c>
      <c r="E44" s="33" t="s">
        <v>44</v>
      </c>
    </row>
    <row r="45" spans="1:7" ht="12" x14ac:dyDescent="0.25">
      <c r="A45" s="2" t="s">
        <v>11</v>
      </c>
      <c r="B45" s="15">
        <f>+D27</f>
        <v>0</v>
      </c>
      <c r="C45" s="2" t="s">
        <v>40</v>
      </c>
      <c r="D45" s="34">
        <v>0</v>
      </c>
      <c r="E45" s="33" t="s">
        <v>45</v>
      </c>
      <c r="F45" s="32" t="s">
        <v>63</v>
      </c>
    </row>
    <row r="46" spans="1:7" ht="12.6" thickBot="1" x14ac:dyDescent="0.3">
      <c r="C46" s="2" t="s">
        <v>41</v>
      </c>
      <c r="D46" s="15"/>
      <c r="E46" s="33"/>
      <c r="F46" s="32" t="s">
        <v>64</v>
      </c>
    </row>
    <row r="47" spans="1:7" ht="12.6" thickBot="1" x14ac:dyDescent="0.3">
      <c r="A47" s="35" t="s">
        <v>86</v>
      </c>
      <c r="D47" s="36"/>
      <c r="E47" s="33"/>
      <c r="F47" s="32"/>
    </row>
    <row r="48" spans="1:7" ht="12" x14ac:dyDescent="0.25">
      <c r="D48" s="15"/>
      <c r="E48" s="33"/>
    </row>
    <row r="49" spans="1:5" ht="12.6" thickBot="1" x14ac:dyDescent="0.3">
      <c r="A49" s="31" t="s">
        <v>16</v>
      </c>
      <c r="D49" s="37">
        <f>+D43+D44+D45-D47</f>
        <v>0</v>
      </c>
      <c r="E49" s="33" t="s">
        <v>51</v>
      </c>
    </row>
    <row r="50" spans="1:5" ht="12.6" thickTop="1" x14ac:dyDescent="0.25">
      <c r="D50" s="15"/>
      <c r="E50" s="33"/>
    </row>
    <row r="51" spans="1:5" ht="12.6" thickBot="1" x14ac:dyDescent="0.3">
      <c r="A51" s="2" t="s">
        <v>15</v>
      </c>
      <c r="B51" s="15"/>
      <c r="D51" s="15">
        <f>+G27</f>
        <v>0</v>
      </c>
      <c r="E51" s="33" t="s">
        <v>46</v>
      </c>
    </row>
    <row r="52" spans="1:5" ht="12.6" thickBot="1" x14ac:dyDescent="0.3">
      <c r="A52" s="35" t="s">
        <v>87</v>
      </c>
      <c r="B52" s="15"/>
      <c r="D52" s="36"/>
      <c r="E52" s="33"/>
    </row>
    <row r="53" spans="1:5" ht="12" x14ac:dyDescent="0.25">
      <c r="A53" s="2" t="s">
        <v>91</v>
      </c>
      <c r="D53" s="15">
        <f>+D51-D52</f>
        <v>0</v>
      </c>
      <c r="E53" s="33"/>
    </row>
    <row r="54" spans="1:5" ht="12" x14ac:dyDescent="0.25">
      <c r="A54" s="32" t="s">
        <v>13</v>
      </c>
      <c r="D54" s="38" t="s">
        <v>13</v>
      </c>
      <c r="E54" s="33"/>
    </row>
    <row r="55" spans="1:5" ht="12" x14ac:dyDescent="0.25">
      <c r="E55" s="33"/>
    </row>
    <row r="56" spans="1:5" ht="12.6" thickBot="1" x14ac:dyDescent="0.3">
      <c r="A56" s="31" t="s">
        <v>17</v>
      </c>
      <c r="D56" s="37">
        <f>+D53*0.5</f>
        <v>0</v>
      </c>
      <c r="E56" s="33" t="s">
        <v>52</v>
      </c>
    </row>
    <row r="57" spans="1:5" ht="12" thickTop="1" x14ac:dyDescent="0.2">
      <c r="D57" s="15"/>
    </row>
    <row r="58" spans="1:5" x14ac:dyDescent="0.2">
      <c r="A58" s="2" t="s">
        <v>53</v>
      </c>
    </row>
    <row r="59" spans="1:5" x14ac:dyDescent="0.2">
      <c r="A59" s="2" t="s">
        <v>54</v>
      </c>
      <c r="D59" s="15">
        <f>IF((D49&lt;=D56),D49,D56)</f>
        <v>0</v>
      </c>
    </row>
    <row r="60" spans="1:5" x14ac:dyDescent="0.2">
      <c r="D60" s="15"/>
    </row>
    <row r="61" spans="1:5" ht="12.6" thickBot="1" x14ac:dyDescent="0.3">
      <c r="A61" s="31" t="s">
        <v>79</v>
      </c>
      <c r="D61" s="39">
        <f>+D59*0.35</f>
        <v>0</v>
      </c>
    </row>
    <row r="62" spans="1:5" ht="12" thickTop="1" x14ac:dyDescent="0.2"/>
    <row r="65" spans="1:6" x14ac:dyDescent="0.2">
      <c r="A65" s="40" t="s">
        <v>67</v>
      </c>
    </row>
    <row r="66" spans="1:6" x14ac:dyDescent="0.2">
      <c r="A66" s="40" t="s">
        <v>74</v>
      </c>
    </row>
    <row r="67" spans="1:6" x14ac:dyDescent="0.2">
      <c r="A67" s="40" t="s">
        <v>77</v>
      </c>
    </row>
    <row r="68" spans="1:6" x14ac:dyDescent="0.2">
      <c r="A68" s="40"/>
    </row>
    <row r="69" spans="1:6" x14ac:dyDescent="0.2">
      <c r="A69" s="40" t="s">
        <v>78</v>
      </c>
    </row>
    <row r="70" spans="1:6" ht="13.2" x14ac:dyDescent="0.2">
      <c r="A70" s="40" t="s">
        <v>92</v>
      </c>
    </row>
    <row r="71" spans="1:6" x14ac:dyDescent="0.2">
      <c r="A71" s="40" t="s">
        <v>85</v>
      </c>
    </row>
    <row r="73" spans="1:6" ht="12" x14ac:dyDescent="0.25">
      <c r="A73" s="31" t="s">
        <v>19</v>
      </c>
    </row>
    <row r="74" spans="1:6" ht="12" x14ac:dyDescent="0.25">
      <c r="E74" s="33"/>
    </row>
    <row r="75" spans="1:6" ht="12" x14ac:dyDescent="0.25">
      <c r="A75" s="2" t="s">
        <v>20</v>
      </c>
      <c r="B75" s="15">
        <f>+B32</f>
        <v>0</v>
      </c>
      <c r="C75" s="32" t="s">
        <v>14</v>
      </c>
      <c r="D75" s="15">
        <f>+B75*1</f>
        <v>0</v>
      </c>
      <c r="E75" s="33" t="s">
        <v>47</v>
      </c>
    </row>
    <row r="76" spans="1:6" ht="12" x14ac:dyDescent="0.25">
      <c r="A76" s="2" t="s">
        <v>21</v>
      </c>
      <c r="B76" s="15">
        <f>+C32</f>
        <v>0</v>
      </c>
      <c r="C76" s="32" t="s">
        <v>24</v>
      </c>
      <c r="D76" s="15">
        <f>+B76/3</f>
        <v>0</v>
      </c>
      <c r="E76" s="33" t="s">
        <v>48</v>
      </c>
    </row>
    <row r="77" spans="1:6" ht="12" x14ac:dyDescent="0.25">
      <c r="A77" s="2" t="s">
        <v>22</v>
      </c>
      <c r="B77" s="15">
        <f>+D32</f>
        <v>0</v>
      </c>
      <c r="C77" s="2" t="s">
        <v>40</v>
      </c>
      <c r="D77" s="34"/>
      <c r="E77" s="33" t="s">
        <v>49</v>
      </c>
      <c r="F77" s="32" t="s">
        <v>63</v>
      </c>
    </row>
    <row r="78" spans="1:6" ht="12" x14ac:dyDescent="0.25">
      <c r="C78" s="2" t="s">
        <v>41</v>
      </c>
      <c r="D78" s="15"/>
      <c r="E78" s="33"/>
      <c r="F78" s="2" t="s">
        <v>64</v>
      </c>
    </row>
    <row r="79" spans="1:6" ht="12" x14ac:dyDescent="0.25">
      <c r="E79" s="33"/>
    </row>
    <row r="80" spans="1:6" ht="14.4" thickBot="1" x14ac:dyDescent="0.3">
      <c r="A80" s="31" t="s">
        <v>23</v>
      </c>
      <c r="D80" s="37">
        <f>SUM(D75:D79)</f>
        <v>0</v>
      </c>
      <c r="E80" s="33" t="s">
        <v>55</v>
      </c>
      <c r="F80" s="46" t="s">
        <v>109</v>
      </c>
    </row>
    <row r="81" spans="1:5" ht="12.6" thickTop="1" x14ac:dyDescent="0.25">
      <c r="E81" s="33"/>
    </row>
    <row r="82" spans="1:5" ht="12.6" thickBot="1" x14ac:dyDescent="0.3">
      <c r="A82" s="2" t="s">
        <v>65</v>
      </c>
      <c r="D82" s="15">
        <f>+G32</f>
        <v>0</v>
      </c>
      <c r="E82" s="33" t="s">
        <v>50</v>
      </c>
    </row>
    <row r="83" spans="1:5" ht="12.6" thickBot="1" x14ac:dyDescent="0.3">
      <c r="A83" s="35" t="s">
        <v>76</v>
      </c>
      <c r="D83" s="36"/>
      <c r="E83" s="33"/>
    </row>
    <row r="84" spans="1:5" ht="12" x14ac:dyDescent="0.25">
      <c r="A84" s="2" t="s">
        <v>25</v>
      </c>
      <c r="D84" s="15">
        <f>+D82-D83</f>
        <v>0</v>
      </c>
      <c r="E84" s="33"/>
    </row>
    <row r="85" spans="1:5" ht="12" x14ac:dyDescent="0.25">
      <c r="A85" s="32" t="s">
        <v>24</v>
      </c>
      <c r="D85" s="38" t="s">
        <v>24</v>
      </c>
      <c r="E85" s="33"/>
    </row>
    <row r="86" spans="1:5" ht="12" x14ac:dyDescent="0.25">
      <c r="E86" s="33"/>
    </row>
    <row r="87" spans="1:5" ht="12.6" thickBot="1" x14ac:dyDescent="0.3">
      <c r="A87" s="31" t="s">
        <v>17</v>
      </c>
      <c r="D87" s="37">
        <f>+D84/3</f>
        <v>0</v>
      </c>
      <c r="E87" s="33" t="s">
        <v>56</v>
      </c>
    </row>
    <row r="88" spans="1:5" ht="12" thickTop="1" x14ac:dyDescent="0.2">
      <c r="D88" s="15"/>
    </row>
    <row r="89" spans="1:5" x14ac:dyDescent="0.2">
      <c r="A89" s="2" t="s">
        <v>57</v>
      </c>
    </row>
    <row r="90" spans="1:5" x14ac:dyDescent="0.2">
      <c r="A90" s="2" t="s">
        <v>58</v>
      </c>
      <c r="D90" s="15">
        <f>IF((D80&lt;=D87),D80,D87)</f>
        <v>0</v>
      </c>
    </row>
    <row r="91" spans="1:5" x14ac:dyDescent="0.2">
      <c r="D91" s="15"/>
    </row>
    <row r="92" spans="1:5" ht="12.6" thickBot="1" x14ac:dyDescent="0.3">
      <c r="A92" s="31" t="s">
        <v>88</v>
      </c>
      <c r="D92" s="39">
        <f>+D90*0.27</f>
        <v>0</v>
      </c>
    </row>
    <row r="93" spans="1:5" ht="12" thickTop="1" x14ac:dyDescent="0.2"/>
    <row r="94" spans="1:5" ht="12.6" thickBot="1" x14ac:dyDescent="0.3">
      <c r="A94" s="31" t="s">
        <v>26</v>
      </c>
      <c r="D94" s="39">
        <f>+D61+D92</f>
        <v>0</v>
      </c>
    </row>
    <row r="95" spans="1:5" ht="12" thickTop="1" x14ac:dyDescent="0.2"/>
    <row r="98" spans="1:5" x14ac:dyDescent="0.2">
      <c r="A98" s="40" t="s">
        <v>67</v>
      </c>
    </row>
    <row r="99" spans="1:5" x14ac:dyDescent="0.2">
      <c r="A99" s="40" t="s">
        <v>66</v>
      </c>
    </row>
    <row r="102" spans="1:5" ht="12" x14ac:dyDescent="0.25">
      <c r="A102" s="31" t="s">
        <v>28</v>
      </c>
    </row>
    <row r="104" spans="1:5" ht="12" x14ac:dyDescent="0.25">
      <c r="A104" s="2" t="s">
        <v>29</v>
      </c>
      <c r="D104" s="15">
        <f>+F27+F32</f>
        <v>0</v>
      </c>
      <c r="E104" s="33" t="s">
        <v>72</v>
      </c>
    </row>
    <row r="106" spans="1:5" ht="12" x14ac:dyDescent="0.25">
      <c r="A106" s="2" t="s">
        <v>30</v>
      </c>
      <c r="D106" s="15">
        <f>+G27+G32</f>
        <v>0</v>
      </c>
      <c r="E106" s="33" t="s">
        <v>73</v>
      </c>
    </row>
    <row r="108" spans="1:5" x14ac:dyDescent="0.2">
      <c r="A108" s="2" t="s">
        <v>61</v>
      </c>
      <c r="D108" s="15">
        <f>+B7</f>
        <v>0</v>
      </c>
    </row>
    <row r="110" spans="1:5" x14ac:dyDescent="0.2">
      <c r="A110" s="2" t="s">
        <v>28</v>
      </c>
      <c r="D110" s="41" t="e">
        <f>+(D104)/(D106-D108)</f>
        <v>#DIV/0!</v>
      </c>
    </row>
    <row r="112" spans="1:5" x14ac:dyDescent="0.2">
      <c r="A112" s="2" t="s">
        <v>42</v>
      </c>
      <c r="D112" s="2" t="e">
        <f>IF((D110&lt;25%),"Groupe admissible","Groupe inadmissible")</f>
        <v>#DIV/0!</v>
      </c>
    </row>
    <row r="118" spans="11:18" ht="72" x14ac:dyDescent="0.25">
      <c r="K118" s="44" t="s">
        <v>96</v>
      </c>
      <c r="L118" s="43" t="s">
        <v>97</v>
      </c>
      <c r="M118" s="44" t="s">
        <v>98</v>
      </c>
      <c r="N118" s="44" t="s">
        <v>99</v>
      </c>
      <c r="O118" s="43" t="s">
        <v>100</v>
      </c>
      <c r="P118" s="44" t="s">
        <v>101</v>
      </c>
      <c r="Q118" s="44" t="s">
        <v>102</v>
      </c>
      <c r="R118" s="43" t="s">
        <v>3</v>
      </c>
    </row>
  </sheetData>
  <sheetProtection formatCells="0" formatColumns="0" formatRows="0" insertRows="0"/>
  <customSheetViews>
    <customSheetView guid="{FA51C5DD-CE1F-4BE3-AA7A-942DCC685C9F}" scale="85" showRuler="0" topLeftCell="A49">
      <selection activeCell="A67" sqref="A66:A67"/>
      <rowBreaks count="3" manualBreakCount="3">
        <brk id="32" max="6" man="1"/>
        <brk id="63" max="6" man="1"/>
        <brk id="94" max="6" man="1"/>
      </rowBreaks>
      <pageMargins left="0.39370078740157483" right="0.39370078740157483" top="0.59055118110236227" bottom="0.78740157480314965" header="0.31496062992125984" footer="0.51181102362204722"/>
      <printOptions horizontalCentered="1"/>
      <pageSetup orientation="landscape" horizontalDpi="4294967292" r:id="rId1"/>
      <headerFooter alignWithMargins="0">
        <oddHeader xml:space="preserve">&amp;R
</oddHeader>
        <oddFooter>&amp;L&amp;D&amp;CVersion Annonce mars 2009&amp;RPage  &amp;P</oddFooter>
      </headerFooter>
    </customSheetView>
  </customSheetViews>
  <mergeCells count="1">
    <mergeCell ref="A2:G2"/>
  </mergeCells>
  <phoneticPr fontId="2" type="noConversion"/>
  <printOptions horizontalCentered="1"/>
  <pageMargins left="0.39370078740157483" right="0.39370078740157483" top="0.59055118110236227" bottom="0.78740157480314965" header="0.31496062992125984" footer="0.51181102362204722"/>
  <pageSetup orientation="landscape" horizontalDpi="4294967292" r:id="rId2"/>
  <headerFooter alignWithMargins="0">
    <oddHeader xml:space="preserve">&amp;R
</oddHeader>
    <oddFooter>&amp;L&amp;9&amp;D&amp;C&amp;9Version Annonce mars 2009&amp;R&amp;9Page  &amp;P</oddFooter>
  </headerFooter>
  <rowBreaks count="3" manualBreakCount="3">
    <brk id="40" max="6" man="1"/>
    <brk id="71" max="6" man="1"/>
    <brk id="10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DW69"/>
  <sheetViews>
    <sheetView showGridLines="0" showRowColHeaders="0" tabSelected="1" view="pageBreakPreview" zoomScale="130" zoomScaleNormal="130" zoomScaleSheetLayoutView="130" workbookViewId="0">
      <selection activeCell="AI12" sqref="AI12:AO12"/>
    </sheetView>
  </sheetViews>
  <sheetFormatPr baseColWidth="10" defaultColWidth="1.44140625" defaultRowHeight="13.2" x14ac:dyDescent="0.25"/>
  <cols>
    <col min="1" max="1" width="0.77734375" style="47" customWidth="1"/>
    <col min="2" max="2" width="1.21875" style="47" customWidth="1"/>
    <col min="3" max="17" width="1.77734375" style="47" customWidth="1"/>
    <col min="18" max="31" width="1.44140625" style="47"/>
    <col min="32" max="32" width="1.44140625" style="47" customWidth="1"/>
    <col min="33" max="49" width="1.77734375" style="47" customWidth="1"/>
    <col min="50" max="52" width="1" style="47" customWidth="1"/>
    <col min="53" max="68" width="1.77734375" style="47" customWidth="1"/>
    <col min="69" max="16384" width="1.44140625" style="47"/>
  </cols>
  <sheetData>
    <row r="1" spans="1:127" ht="31.5" customHeight="1" x14ac:dyDescent="0.25">
      <c r="K1" s="135" t="s">
        <v>118</v>
      </c>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row>
    <row r="2" spans="1:127" ht="15.75" customHeight="1" x14ac:dyDescent="0.25">
      <c r="K2" s="136" t="s">
        <v>120</v>
      </c>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row>
    <row r="3" spans="1:127" ht="13.5" customHeight="1" x14ac:dyDescent="0.25">
      <c r="K3" s="136" t="s">
        <v>130</v>
      </c>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row>
    <row r="4" spans="1:127" ht="11.25" customHeight="1" thickBot="1" x14ac:dyDescent="0.3">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row>
    <row r="5" spans="1:127" ht="15" customHeight="1" x14ac:dyDescent="0.25">
      <c r="A5" s="134" t="s">
        <v>104</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69"/>
      <c r="AZ5" s="69"/>
      <c r="BA5" s="69"/>
      <c r="BB5" s="69"/>
      <c r="BC5" s="69"/>
      <c r="BD5" s="69"/>
      <c r="BE5" s="69"/>
      <c r="BF5" s="69"/>
      <c r="BG5" s="69"/>
      <c r="BH5" s="69"/>
      <c r="BI5" s="69"/>
      <c r="BJ5" s="69"/>
      <c r="BK5" s="69"/>
      <c r="BL5" s="69"/>
      <c r="BM5" s="69"/>
      <c r="BN5" s="69"/>
      <c r="BO5" s="69"/>
      <c r="BP5" s="69"/>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row>
    <row r="6" spans="1:127" s="49" customFormat="1" ht="13.8" x14ac:dyDescent="0.25"/>
    <row r="7" spans="1:127" s="71" customFormat="1" ht="5.25" customHeight="1" x14ac:dyDescent="0.3">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86"/>
      <c r="AI7" s="86"/>
      <c r="AJ7" s="86"/>
      <c r="AK7" s="86"/>
      <c r="AL7" s="86"/>
      <c r="AM7" s="86"/>
      <c r="AN7" s="86"/>
      <c r="AO7" s="86"/>
      <c r="AP7" s="86"/>
      <c r="AQ7" s="86"/>
      <c r="AR7" s="86"/>
      <c r="AS7" s="86"/>
      <c r="AT7" s="86"/>
      <c r="AU7" s="86"/>
      <c r="AV7" s="86"/>
      <c r="AW7" s="86"/>
      <c r="AX7" s="86"/>
      <c r="AY7" s="70"/>
      <c r="AZ7" s="86"/>
      <c r="BA7" s="86"/>
      <c r="BB7" s="86"/>
      <c r="BC7" s="86"/>
      <c r="BD7" s="86"/>
      <c r="BE7" s="86"/>
      <c r="BF7" s="86"/>
      <c r="BG7" s="86"/>
      <c r="BH7" s="86"/>
      <c r="BI7" s="86"/>
      <c r="BJ7" s="86"/>
      <c r="BK7" s="86"/>
      <c r="BL7" s="86"/>
      <c r="BM7" s="86"/>
      <c r="BN7" s="86"/>
      <c r="BO7" s="86"/>
      <c r="BP7" s="86"/>
      <c r="BQ7" s="64"/>
      <c r="BR7" s="64"/>
      <c r="BS7" s="64"/>
      <c r="BT7" s="64"/>
      <c r="BU7" s="64"/>
      <c r="BV7" s="64"/>
      <c r="BW7" s="64"/>
    </row>
    <row r="8" spans="1:127" s="71" customFormat="1" ht="27" customHeight="1" x14ac:dyDescent="0.3">
      <c r="A8" s="72"/>
      <c r="B8" s="73"/>
      <c r="C8" s="74"/>
      <c r="D8" s="75"/>
      <c r="E8" s="75"/>
      <c r="F8" s="75"/>
      <c r="G8" s="75"/>
      <c r="H8" s="75"/>
      <c r="I8" s="75"/>
      <c r="J8" s="75"/>
      <c r="K8" s="75"/>
      <c r="L8" s="75"/>
      <c r="M8" s="75"/>
      <c r="N8" s="75"/>
      <c r="O8" s="75"/>
      <c r="P8" s="75"/>
      <c r="Q8" s="75"/>
      <c r="R8" s="75"/>
      <c r="AH8" s="87"/>
      <c r="AI8" s="108" t="s">
        <v>116</v>
      </c>
      <c r="AJ8" s="109"/>
      <c r="AK8" s="109"/>
      <c r="AL8" s="109"/>
      <c r="AM8" s="109"/>
      <c r="AN8" s="109"/>
      <c r="AO8" s="109"/>
      <c r="AP8" s="109"/>
      <c r="AQ8" s="109"/>
      <c r="AR8" s="109"/>
      <c r="AS8" s="109"/>
      <c r="AT8" s="109"/>
      <c r="AU8" s="110"/>
      <c r="AV8" s="88"/>
      <c r="AW8" s="88"/>
      <c r="AX8" s="88"/>
      <c r="AY8" s="92"/>
      <c r="AZ8" s="88"/>
      <c r="BA8" s="89"/>
      <c r="BB8" s="108" t="s">
        <v>117</v>
      </c>
      <c r="BC8" s="109"/>
      <c r="BD8" s="109"/>
      <c r="BE8" s="109"/>
      <c r="BF8" s="109"/>
      <c r="BG8" s="109"/>
      <c r="BH8" s="109"/>
      <c r="BI8" s="109"/>
      <c r="BJ8" s="109"/>
      <c r="BK8" s="109"/>
      <c r="BL8" s="109"/>
      <c r="BM8" s="109"/>
      <c r="BN8" s="109"/>
      <c r="BO8" s="110"/>
      <c r="BP8" s="89"/>
      <c r="BQ8" s="64"/>
      <c r="BR8" s="64"/>
      <c r="BS8" s="64"/>
      <c r="BT8" s="64"/>
      <c r="BU8" s="64"/>
      <c r="BV8" s="64"/>
      <c r="BW8" s="64"/>
    </row>
    <row r="9" spans="1:127" s="76" customFormat="1" ht="4.5" customHeight="1" x14ac:dyDescent="0.3">
      <c r="B9" s="77"/>
      <c r="AH9" s="90"/>
      <c r="AI9" s="91"/>
      <c r="AJ9" s="91"/>
      <c r="AK9" s="91"/>
      <c r="AL9" s="91"/>
      <c r="AM9" s="91"/>
      <c r="AN9" s="91"/>
      <c r="AO9" s="91"/>
      <c r="AP9" s="90"/>
      <c r="AQ9" s="90"/>
      <c r="AR9" s="90"/>
      <c r="AS9" s="90"/>
      <c r="AT9" s="90"/>
      <c r="AU9" s="90"/>
      <c r="AV9" s="90"/>
      <c r="AW9" s="90"/>
      <c r="AX9" s="90"/>
      <c r="AZ9" s="90"/>
      <c r="BA9" s="90"/>
      <c r="BB9" s="90"/>
      <c r="BC9" s="90"/>
      <c r="BD9" s="90"/>
      <c r="BE9" s="90"/>
      <c r="BF9" s="90"/>
      <c r="BG9" s="90"/>
      <c r="BH9" s="90"/>
      <c r="BI9" s="90"/>
      <c r="BJ9" s="90"/>
      <c r="BK9" s="90"/>
      <c r="BL9" s="90"/>
      <c r="BM9" s="90"/>
      <c r="BN9" s="90"/>
      <c r="BO9" s="90"/>
      <c r="BP9" s="90"/>
      <c r="BQ9" s="64"/>
      <c r="BR9" s="64"/>
      <c r="BS9" s="64"/>
      <c r="BT9" s="64"/>
      <c r="BU9" s="64"/>
      <c r="BV9" s="64"/>
      <c r="BW9" s="64"/>
    </row>
    <row r="10" spans="1:127" s="71" customFormat="1" ht="5.25" customHeight="1" x14ac:dyDescent="0.3">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86"/>
      <c r="AI10" s="86"/>
      <c r="AJ10" s="86"/>
      <c r="AK10" s="86"/>
      <c r="AL10" s="86"/>
      <c r="AM10" s="86"/>
      <c r="AN10" s="86"/>
      <c r="AO10" s="86"/>
      <c r="AP10" s="86"/>
      <c r="AQ10" s="86"/>
      <c r="AR10" s="86"/>
      <c r="AS10" s="86"/>
      <c r="AT10" s="86"/>
      <c r="AU10" s="86"/>
      <c r="AV10" s="86"/>
      <c r="AW10" s="86"/>
      <c r="AX10" s="86"/>
      <c r="AY10" s="70"/>
      <c r="AZ10" s="86"/>
      <c r="BA10" s="86"/>
      <c r="BB10" s="86"/>
      <c r="BC10" s="86"/>
      <c r="BD10" s="86"/>
      <c r="BE10" s="86"/>
      <c r="BF10" s="86"/>
      <c r="BG10" s="86"/>
      <c r="BH10" s="86"/>
      <c r="BI10" s="86"/>
      <c r="BJ10" s="86"/>
      <c r="BK10" s="86"/>
      <c r="BL10" s="86"/>
      <c r="BM10" s="86"/>
      <c r="BN10" s="86"/>
      <c r="BO10" s="86"/>
      <c r="BP10" s="86"/>
      <c r="BQ10" s="64"/>
      <c r="BR10" s="64"/>
      <c r="BS10" s="64"/>
      <c r="BT10" s="64"/>
      <c r="BU10" s="64"/>
      <c r="BV10" s="64"/>
      <c r="BW10" s="64"/>
    </row>
    <row r="11" spans="1:127" s="54" customFormat="1" ht="4.5" customHeight="1" x14ac:dyDescent="0.3">
      <c r="A11" s="67"/>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86"/>
      <c r="AI11" s="53"/>
      <c r="AJ11" s="53"/>
      <c r="AK11" s="53"/>
      <c r="AL11" s="53"/>
      <c r="AM11" s="53"/>
      <c r="AN11" s="53"/>
      <c r="AO11" s="53"/>
      <c r="AP11" s="86"/>
      <c r="AQ11" s="86"/>
      <c r="AR11" s="86"/>
      <c r="AS11" s="86"/>
      <c r="AT11" s="86"/>
      <c r="AU11" s="86"/>
      <c r="AV11" s="86"/>
      <c r="AW11" s="86"/>
      <c r="AX11" s="86"/>
      <c r="AY11" s="70"/>
      <c r="AZ11" s="86"/>
      <c r="BA11" s="53"/>
      <c r="BB11" s="53"/>
      <c r="BC11" s="53"/>
      <c r="BD11" s="53"/>
      <c r="BE11" s="53"/>
      <c r="BF11" s="53"/>
      <c r="BG11" s="53"/>
      <c r="BH11" s="86"/>
      <c r="BI11" s="86"/>
      <c r="BJ11" s="86"/>
      <c r="BK11" s="86"/>
      <c r="BL11" s="86"/>
      <c r="BM11" s="86"/>
      <c r="BN11" s="86"/>
      <c r="BO11" s="86"/>
      <c r="BP11" s="86"/>
    </row>
    <row r="12" spans="1:127" s="54" customFormat="1" ht="13.8" x14ac:dyDescent="0.25">
      <c r="B12" s="55"/>
      <c r="C12" s="130" t="s">
        <v>121</v>
      </c>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56"/>
      <c r="AI12" s="126">
        <v>0</v>
      </c>
      <c r="AJ12" s="127"/>
      <c r="AK12" s="127"/>
      <c r="AL12" s="127"/>
      <c r="AM12" s="127"/>
      <c r="AN12" s="127"/>
      <c r="AO12" s="128"/>
      <c r="AP12" s="58"/>
      <c r="AQ12" s="58"/>
      <c r="AR12" s="58"/>
      <c r="AS12" s="58"/>
      <c r="AT12" s="58"/>
      <c r="AU12" s="58"/>
      <c r="AV12" s="58"/>
      <c r="AW12" s="58"/>
      <c r="AX12" s="45"/>
      <c r="AZ12" s="56"/>
      <c r="BA12" s="126">
        <v>0</v>
      </c>
      <c r="BB12" s="127"/>
      <c r="BC12" s="127"/>
      <c r="BD12" s="127"/>
      <c r="BE12" s="127"/>
      <c r="BF12" s="127"/>
      <c r="BG12" s="128"/>
      <c r="BH12" s="57"/>
      <c r="BI12" s="58"/>
      <c r="BJ12" s="58"/>
      <c r="BK12" s="58"/>
      <c r="BL12" s="58"/>
      <c r="BM12" s="58"/>
      <c r="BN12" s="58"/>
      <c r="BO12" s="58"/>
      <c r="BP12" s="45"/>
      <c r="BX12" s="59"/>
    </row>
    <row r="13" spans="1:127" s="64" customFormat="1" ht="4.5" customHeight="1" x14ac:dyDescent="0.25">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65"/>
      <c r="AI13" s="65"/>
      <c r="AJ13" s="65"/>
      <c r="AK13" s="65"/>
      <c r="AL13" s="65"/>
      <c r="AM13" s="65"/>
      <c r="AN13" s="65"/>
      <c r="AO13" s="65"/>
      <c r="AP13" s="65"/>
      <c r="AQ13" s="65"/>
      <c r="AR13" s="65"/>
      <c r="AS13" s="65"/>
      <c r="AT13" s="65"/>
      <c r="AU13" s="65"/>
      <c r="AV13" s="65"/>
      <c r="AW13" s="65"/>
      <c r="AX13" s="65"/>
      <c r="AZ13" s="65"/>
      <c r="BA13" s="65">
        <v>0</v>
      </c>
      <c r="BB13" s="65"/>
      <c r="BC13" s="65"/>
      <c r="BD13" s="65"/>
      <c r="BE13" s="65"/>
      <c r="BF13" s="65"/>
      <c r="BG13" s="65"/>
      <c r="BH13" s="65"/>
      <c r="BI13" s="65"/>
      <c r="BJ13" s="65"/>
      <c r="BK13" s="65"/>
      <c r="BL13" s="65"/>
      <c r="BM13" s="65"/>
      <c r="BN13" s="65"/>
      <c r="BO13" s="65"/>
      <c r="BP13" s="65"/>
    </row>
    <row r="14" spans="1:127" s="54" customFormat="1" ht="13.5" customHeight="1" x14ac:dyDescent="0.25">
      <c r="B14" s="55"/>
      <c r="C14" s="130" t="s">
        <v>122</v>
      </c>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56"/>
      <c r="AI14" s="126">
        <v>0</v>
      </c>
      <c r="AJ14" s="127"/>
      <c r="AK14" s="127"/>
      <c r="AL14" s="127"/>
      <c r="AM14" s="127"/>
      <c r="AN14" s="127"/>
      <c r="AO14" s="128"/>
      <c r="AP14" s="58"/>
      <c r="AQ14" s="58"/>
      <c r="AR14" s="58"/>
      <c r="AS14" s="58"/>
      <c r="AT14" s="58"/>
      <c r="AU14" s="58"/>
      <c r="AV14" s="58"/>
      <c r="AW14" s="58"/>
      <c r="AX14" s="45"/>
      <c r="AZ14" s="56"/>
      <c r="BA14" s="126">
        <v>0</v>
      </c>
      <c r="BB14" s="127"/>
      <c r="BC14" s="127"/>
      <c r="BD14" s="127"/>
      <c r="BE14" s="127"/>
      <c r="BF14" s="127"/>
      <c r="BG14" s="128"/>
      <c r="BH14" s="57"/>
      <c r="BI14" s="58"/>
      <c r="BJ14" s="58"/>
      <c r="BK14" s="58"/>
      <c r="BL14" s="58"/>
      <c r="BM14" s="58"/>
      <c r="BN14" s="58"/>
      <c r="BO14" s="58"/>
      <c r="BP14" s="45"/>
      <c r="BX14" s="59"/>
    </row>
    <row r="15" spans="1:127" s="64" customFormat="1" ht="4.5" customHeight="1" x14ac:dyDescent="0.25">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65"/>
      <c r="AI15" s="65"/>
      <c r="AJ15" s="65"/>
      <c r="AK15" s="65"/>
      <c r="AL15" s="65"/>
      <c r="AM15" s="65"/>
      <c r="AN15" s="65"/>
      <c r="AO15" s="65"/>
      <c r="AP15" s="65"/>
      <c r="AQ15" s="65"/>
      <c r="AR15" s="65"/>
      <c r="AS15" s="65"/>
      <c r="AT15" s="65"/>
      <c r="AU15" s="65"/>
      <c r="AV15" s="65"/>
      <c r="AW15" s="65"/>
      <c r="AX15" s="65"/>
      <c r="AZ15" s="65"/>
      <c r="BA15" s="65"/>
      <c r="BB15" s="65"/>
      <c r="BC15" s="65"/>
      <c r="BD15" s="65"/>
      <c r="BE15" s="65"/>
      <c r="BF15" s="65"/>
      <c r="BG15" s="65"/>
      <c r="BH15" s="65"/>
      <c r="BI15" s="65"/>
      <c r="BJ15" s="65"/>
      <c r="BK15" s="65"/>
      <c r="BL15" s="65"/>
      <c r="BM15" s="65"/>
      <c r="BN15" s="65"/>
      <c r="BO15" s="65"/>
      <c r="BP15" s="65"/>
    </row>
    <row r="16" spans="1:127" s="54" customFormat="1" ht="15" customHeight="1" x14ac:dyDescent="0.25">
      <c r="B16" s="55"/>
      <c r="C16" s="130" t="s">
        <v>123</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56"/>
      <c r="AI16" s="126">
        <v>0</v>
      </c>
      <c r="AJ16" s="127"/>
      <c r="AK16" s="127"/>
      <c r="AL16" s="127"/>
      <c r="AM16" s="127"/>
      <c r="AN16" s="127"/>
      <c r="AO16" s="128"/>
      <c r="AP16" s="58"/>
      <c r="AQ16" s="58"/>
      <c r="AR16" s="58"/>
      <c r="AS16" s="58"/>
      <c r="AT16" s="58"/>
      <c r="AU16" s="58"/>
      <c r="AV16" s="58"/>
      <c r="AW16" s="58"/>
      <c r="AX16" s="45"/>
      <c r="AZ16" s="56"/>
      <c r="BA16" s="126">
        <v>0</v>
      </c>
      <c r="BB16" s="127"/>
      <c r="BC16" s="127"/>
      <c r="BD16" s="127"/>
      <c r="BE16" s="127"/>
      <c r="BF16" s="127"/>
      <c r="BG16" s="128"/>
      <c r="BH16" s="57"/>
      <c r="BI16" s="58"/>
      <c r="BJ16" s="58"/>
      <c r="BK16" s="58"/>
      <c r="BL16" s="58"/>
      <c r="BM16" s="58"/>
      <c r="BN16" s="58"/>
      <c r="BO16" s="58"/>
      <c r="BP16" s="45"/>
      <c r="BX16" s="59"/>
    </row>
    <row r="17" spans="1:76" s="64" customFormat="1" ht="4.5" customHeight="1" x14ac:dyDescent="0.25">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65"/>
      <c r="AI17" s="65"/>
      <c r="AJ17" s="65"/>
      <c r="AK17" s="65"/>
      <c r="AL17" s="65"/>
      <c r="AM17" s="65"/>
      <c r="AN17" s="65"/>
      <c r="AO17" s="65"/>
      <c r="AP17" s="65"/>
      <c r="AQ17" s="65"/>
      <c r="AR17" s="65"/>
      <c r="AS17" s="65"/>
      <c r="AT17" s="65"/>
      <c r="AU17" s="65"/>
      <c r="AV17" s="65"/>
      <c r="AW17" s="65"/>
      <c r="AX17" s="65"/>
      <c r="AZ17" s="65"/>
      <c r="BA17" s="65"/>
      <c r="BB17" s="65"/>
      <c r="BC17" s="65"/>
      <c r="BD17" s="65"/>
      <c r="BE17" s="65"/>
      <c r="BF17" s="65"/>
      <c r="BG17" s="65"/>
      <c r="BH17" s="65"/>
      <c r="BI17" s="65"/>
      <c r="BJ17" s="65"/>
      <c r="BK17" s="65"/>
      <c r="BL17" s="65"/>
      <c r="BM17" s="65"/>
      <c r="BN17" s="65"/>
      <c r="BO17" s="65"/>
      <c r="BP17" s="65"/>
    </row>
    <row r="18" spans="1:76" s="54" customFormat="1" ht="13.5" customHeight="1" x14ac:dyDescent="0.25">
      <c r="B18" s="55"/>
      <c r="C18" s="130" t="s">
        <v>128</v>
      </c>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56"/>
      <c r="AI18" s="126">
        <v>0</v>
      </c>
      <c r="AJ18" s="127"/>
      <c r="AK18" s="127"/>
      <c r="AL18" s="127"/>
      <c r="AM18" s="127"/>
      <c r="AN18" s="127"/>
      <c r="AO18" s="128"/>
      <c r="AP18" s="58"/>
      <c r="AQ18" s="58"/>
      <c r="AR18" s="58"/>
      <c r="AS18" s="58"/>
      <c r="AT18" s="58"/>
      <c r="AU18" s="58"/>
      <c r="AV18" s="58"/>
      <c r="AW18" s="58"/>
      <c r="AX18" s="45"/>
      <c r="AZ18" s="56"/>
      <c r="BA18" s="126">
        <v>0</v>
      </c>
      <c r="BB18" s="127"/>
      <c r="BC18" s="127"/>
      <c r="BD18" s="127"/>
      <c r="BE18" s="127"/>
      <c r="BF18" s="127"/>
      <c r="BG18" s="128"/>
      <c r="BH18" s="129"/>
      <c r="BI18" s="58"/>
      <c r="BJ18" s="58"/>
      <c r="BK18" s="58"/>
      <c r="BL18" s="58"/>
      <c r="BM18" s="58"/>
      <c r="BN18" s="58"/>
      <c r="BO18" s="58"/>
      <c r="BP18" s="45"/>
      <c r="BX18" s="59"/>
    </row>
    <row r="19" spans="1:76" s="54" customFormat="1" ht="12" customHeight="1" x14ac:dyDescent="0.25">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66"/>
      <c r="AI19" s="122"/>
      <c r="AJ19" s="122"/>
      <c r="AK19" s="122"/>
      <c r="AL19" s="122"/>
      <c r="AM19" s="122"/>
      <c r="AN19" s="122"/>
      <c r="AO19" s="122"/>
      <c r="AP19" s="60"/>
      <c r="AQ19" s="122"/>
      <c r="AR19" s="122"/>
      <c r="AS19" s="122"/>
      <c r="AT19" s="122"/>
      <c r="AU19" s="122"/>
      <c r="AV19" s="122"/>
      <c r="AW19" s="122"/>
      <c r="AX19" s="45"/>
      <c r="AZ19" s="66"/>
      <c r="BA19" s="122"/>
      <c r="BB19" s="122"/>
      <c r="BC19" s="122"/>
      <c r="BD19" s="122"/>
      <c r="BE19" s="122"/>
      <c r="BF19" s="122"/>
      <c r="BG19" s="122"/>
      <c r="BH19" s="129"/>
      <c r="BI19" s="122"/>
      <c r="BJ19" s="122"/>
      <c r="BK19" s="122"/>
      <c r="BL19" s="122"/>
      <c r="BM19" s="122"/>
      <c r="BN19" s="122"/>
      <c r="BO19" s="122"/>
      <c r="BP19" s="45"/>
      <c r="BV19" s="61"/>
    </row>
    <row r="20" spans="1:76" s="64" customFormat="1" ht="4.5" customHeight="1" x14ac:dyDescent="0.25">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65"/>
      <c r="AI20" s="65"/>
      <c r="AJ20" s="65"/>
      <c r="AK20" s="65"/>
      <c r="AL20" s="65"/>
      <c r="AM20" s="65"/>
      <c r="AN20" s="65"/>
      <c r="AO20" s="65"/>
      <c r="AP20" s="65"/>
      <c r="AQ20" s="65"/>
      <c r="AR20" s="65"/>
      <c r="AS20" s="65"/>
      <c r="AT20" s="65"/>
      <c r="AU20" s="65"/>
      <c r="AV20" s="65"/>
      <c r="AW20" s="65"/>
      <c r="AX20" s="65"/>
      <c r="AZ20" s="65"/>
      <c r="BA20" s="65"/>
      <c r="BB20" s="65"/>
      <c r="BC20" s="65"/>
      <c r="BD20" s="65"/>
      <c r="BE20" s="65"/>
      <c r="BF20" s="65"/>
      <c r="BG20" s="65"/>
      <c r="BH20" s="65"/>
      <c r="BI20" s="65"/>
      <c r="BJ20" s="65"/>
      <c r="BK20" s="65"/>
      <c r="BL20" s="65"/>
      <c r="BM20" s="65"/>
      <c r="BN20" s="65"/>
      <c r="BO20" s="65"/>
      <c r="BP20" s="65"/>
    </row>
    <row r="21" spans="1:76" s="54" customFormat="1" ht="13.8" x14ac:dyDescent="0.25">
      <c r="B21" s="55"/>
      <c r="C21" s="130" t="s">
        <v>105</v>
      </c>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56"/>
      <c r="AI21" s="123">
        <v>0</v>
      </c>
      <c r="AJ21" s="124"/>
      <c r="AK21" s="124"/>
      <c r="AL21" s="124"/>
      <c r="AM21" s="124"/>
      <c r="AN21" s="124"/>
      <c r="AO21" s="125"/>
      <c r="AP21" s="58"/>
      <c r="AQ21" s="58"/>
      <c r="AR21" s="58"/>
      <c r="AS21" s="58"/>
      <c r="AT21" s="58"/>
      <c r="AU21" s="58"/>
      <c r="AV21" s="58"/>
      <c r="AW21" s="58"/>
      <c r="AX21" s="45"/>
      <c r="AZ21" s="56"/>
      <c r="BA21" s="123">
        <v>0</v>
      </c>
      <c r="BB21" s="124"/>
      <c r="BC21" s="124"/>
      <c r="BD21" s="124"/>
      <c r="BE21" s="124"/>
      <c r="BF21" s="124"/>
      <c r="BG21" s="125"/>
      <c r="BH21" s="58"/>
      <c r="BI21" s="58"/>
      <c r="BJ21" s="58"/>
      <c r="BK21" s="58"/>
      <c r="BL21" s="58"/>
      <c r="BM21" s="58"/>
      <c r="BN21" s="58"/>
      <c r="BO21" s="58"/>
      <c r="BP21" s="45"/>
      <c r="BX21" s="59"/>
    </row>
    <row r="22" spans="1:76" s="64" customFormat="1" ht="4.5" customHeight="1" x14ac:dyDescent="0.25">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65"/>
      <c r="AI22" s="65"/>
      <c r="AJ22" s="65"/>
      <c r="AK22" s="65"/>
      <c r="AL22" s="65"/>
      <c r="AM22" s="65"/>
      <c r="AN22" s="65"/>
      <c r="AO22" s="65"/>
      <c r="AP22" s="65"/>
      <c r="AQ22" s="63"/>
      <c r="AR22" s="63"/>
      <c r="AS22" s="63"/>
      <c r="AT22" s="63"/>
      <c r="AU22" s="63"/>
      <c r="AV22" s="63"/>
      <c r="AW22" s="63"/>
      <c r="AX22" s="65"/>
      <c r="AZ22" s="65"/>
      <c r="BA22" s="65"/>
      <c r="BB22" s="65"/>
      <c r="BC22" s="65"/>
      <c r="BD22" s="65"/>
      <c r="BE22" s="65"/>
      <c r="BF22" s="65"/>
      <c r="BG22" s="65"/>
      <c r="BH22" s="65"/>
      <c r="BI22" s="65"/>
      <c r="BJ22" s="65"/>
      <c r="BK22" s="65"/>
      <c r="BL22" s="65"/>
      <c r="BM22" s="65"/>
      <c r="BN22" s="65"/>
      <c r="BO22" s="65"/>
      <c r="BP22" s="65"/>
    </row>
    <row r="23" spans="1:76" s="54" customFormat="1" ht="13.8" x14ac:dyDescent="0.25">
      <c r="B23" s="55"/>
      <c r="C23" s="113" t="s">
        <v>16</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56"/>
      <c r="AI23" s="58"/>
      <c r="AJ23" s="58"/>
      <c r="AK23" s="58"/>
      <c r="AL23" s="58"/>
      <c r="AM23" s="58"/>
      <c r="AN23" s="58"/>
      <c r="AO23" s="58"/>
      <c r="AP23" s="58"/>
      <c r="AQ23" s="131">
        <f>AI12*1+AI14*1+AI16*0.5+AI18-AI21</f>
        <v>0</v>
      </c>
      <c r="AR23" s="132"/>
      <c r="AS23" s="132"/>
      <c r="AT23" s="132"/>
      <c r="AU23" s="132"/>
      <c r="AV23" s="132"/>
      <c r="AW23" s="133"/>
      <c r="AX23" s="45"/>
      <c r="AZ23" s="56"/>
      <c r="BA23" s="58"/>
      <c r="BB23" s="58"/>
      <c r="BC23" s="58"/>
      <c r="BD23" s="58"/>
      <c r="BE23" s="58"/>
      <c r="BF23" s="58"/>
      <c r="BG23" s="58"/>
      <c r="BH23" s="58"/>
      <c r="BI23" s="119">
        <f>BA12*1+BA14*1+BA16*0.5+BA18-BA21</f>
        <v>0</v>
      </c>
      <c r="BJ23" s="120"/>
      <c r="BK23" s="120"/>
      <c r="BL23" s="120"/>
      <c r="BM23" s="120"/>
      <c r="BN23" s="120"/>
      <c r="BO23" s="121"/>
      <c r="BP23" s="45"/>
      <c r="BX23" s="59"/>
    </row>
    <row r="24" spans="1:76" s="64" customFormat="1" ht="4.5" customHeight="1" x14ac:dyDescent="0.25">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65"/>
      <c r="AI24" s="65"/>
      <c r="AJ24" s="65"/>
      <c r="AK24" s="65"/>
      <c r="AL24" s="65"/>
      <c r="AM24" s="65"/>
      <c r="AN24" s="65"/>
      <c r="AO24" s="65"/>
      <c r="AP24" s="65"/>
      <c r="AQ24" s="93"/>
      <c r="AR24" s="93"/>
      <c r="AS24" s="93"/>
      <c r="AT24" s="93"/>
      <c r="AU24" s="93"/>
      <c r="AV24" s="93"/>
      <c r="AW24" s="93"/>
      <c r="AX24" s="65"/>
      <c r="AZ24" s="65"/>
      <c r="BA24" s="65"/>
      <c r="BB24" s="65"/>
      <c r="BC24" s="65"/>
      <c r="BD24" s="65"/>
      <c r="BE24" s="65"/>
      <c r="BF24" s="65"/>
      <c r="BG24" s="65"/>
      <c r="BH24" s="65"/>
      <c r="BI24" s="65"/>
      <c r="BJ24" s="65"/>
      <c r="BK24" s="65"/>
      <c r="BL24" s="65"/>
      <c r="BM24" s="65"/>
      <c r="BN24" s="65"/>
      <c r="BO24" s="65"/>
      <c r="BP24" s="65"/>
    </row>
    <row r="25" spans="1:76" s="54" customFormat="1" ht="15" customHeight="1" x14ac:dyDescent="0.25">
      <c r="B25" s="55"/>
      <c r="C25" s="130" t="s">
        <v>114</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56"/>
      <c r="AI25" s="126">
        <v>0</v>
      </c>
      <c r="AJ25" s="127"/>
      <c r="AK25" s="127"/>
      <c r="AL25" s="127"/>
      <c r="AM25" s="127"/>
      <c r="AN25" s="127"/>
      <c r="AO25" s="128"/>
      <c r="AP25" s="58"/>
      <c r="AQ25" s="94"/>
      <c r="AR25" s="94"/>
      <c r="AS25" s="94"/>
      <c r="AT25" s="94"/>
      <c r="AU25" s="94"/>
      <c r="AV25" s="94"/>
      <c r="AW25" s="94"/>
      <c r="AX25" s="45"/>
      <c r="AZ25" s="56"/>
      <c r="BA25" s="126">
        <v>0</v>
      </c>
      <c r="BB25" s="127"/>
      <c r="BC25" s="127"/>
      <c r="BD25" s="127"/>
      <c r="BE25" s="127"/>
      <c r="BF25" s="127"/>
      <c r="BG25" s="128"/>
      <c r="BH25" s="57"/>
      <c r="BI25" s="58"/>
      <c r="BJ25" s="58"/>
      <c r="BK25" s="58"/>
      <c r="BL25" s="58"/>
      <c r="BM25" s="58"/>
      <c r="BN25" s="58"/>
      <c r="BO25" s="58"/>
      <c r="BP25" s="45"/>
      <c r="BX25" s="59"/>
    </row>
    <row r="26" spans="1:76" s="64" customFormat="1" ht="4.5" customHeight="1" x14ac:dyDescent="0.25">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65"/>
      <c r="AI26" s="65"/>
      <c r="AJ26" s="65"/>
      <c r="AK26" s="65"/>
      <c r="AL26" s="65"/>
      <c r="AM26" s="65"/>
      <c r="AN26" s="65"/>
      <c r="AO26" s="65"/>
      <c r="AP26" s="65"/>
      <c r="AQ26" s="93"/>
      <c r="AR26" s="93"/>
      <c r="AS26" s="93"/>
      <c r="AT26" s="93"/>
      <c r="AU26" s="93"/>
      <c r="AV26" s="93"/>
      <c r="AW26" s="93"/>
      <c r="AX26" s="65"/>
      <c r="AZ26" s="65"/>
      <c r="BA26" s="65"/>
      <c r="BB26" s="65"/>
      <c r="BC26" s="65"/>
      <c r="BD26" s="65"/>
      <c r="BE26" s="65"/>
      <c r="BF26" s="65"/>
      <c r="BG26" s="65"/>
      <c r="BH26" s="65"/>
      <c r="BI26" s="65"/>
      <c r="BJ26" s="65"/>
      <c r="BK26" s="65"/>
      <c r="BL26" s="65"/>
      <c r="BM26" s="65"/>
      <c r="BN26" s="65"/>
      <c r="BO26" s="65"/>
      <c r="BP26" s="65"/>
    </row>
    <row r="27" spans="1:76" s="54" customFormat="1" ht="13.5" customHeight="1" x14ac:dyDescent="0.25">
      <c r="B27" s="55"/>
      <c r="C27" s="130" t="s">
        <v>106</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56"/>
      <c r="AI27" s="126">
        <v>0</v>
      </c>
      <c r="AJ27" s="127"/>
      <c r="AK27" s="127"/>
      <c r="AL27" s="127"/>
      <c r="AM27" s="127"/>
      <c r="AN27" s="127"/>
      <c r="AO27" s="128"/>
      <c r="AP27" s="58"/>
      <c r="AQ27" s="94"/>
      <c r="AR27" s="94"/>
      <c r="AS27" s="94"/>
      <c r="AT27" s="94"/>
      <c r="AU27" s="94"/>
      <c r="AV27" s="94"/>
      <c r="AW27" s="94"/>
      <c r="AX27" s="45"/>
      <c r="AZ27" s="56"/>
      <c r="BA27" s="126">
        <v>0</v>
      </c>
      <c r="BB27" s="127"/>
      <c r="BC27" s="127"/>
      <c r="BD27" s="127"/>
      <c r="BE27" s="127"/>
      <c r="BF27" s="127"/>
      <c r="BG27" s="128"/>
      <c r="BH27" s="68"/>
      <c r="BI27" s="58"/>
      <c r="BJ27" s="58"/>
      <c r="BK27" s="58"/>
      <c r="BL27" s="58"/>
      <c r="BM27" s="58"/>
      <c r="BN27" s="58"/>
      <c r="BO27" s="58"/>
      <c r="BP27" s="45"/>
      <c r="BX27" s="59"/>
    </row>
    <row r="28" spans="1:76" s="64" customFormat="1" ht="4.5" customHeight="1" x14ac:dyDescent="0.2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65"/>
      <c r="AI28" s="65"/>
      <c r="AJ28" s="65"/>
      <c r="AK28" s="65"/>
      <c r="AL28" s="65"/>
      <c r="AM28" s="65"/>
      <c r="AN28" s="65"/>
      <c r="AO28" s="65"/>
      <c r="AP28" s="65"/>
      <c r="AQ28" s="95"/>
      <c r="AR28" s="95"/>
      <c r="AS28" s="95"/>
      <c r="AT28" s="95"/>
      <c r="AU28" s="95"/>
      <c r="AV28" s="95"/>
      <c r="AW28" s="95"/>
      <c r="AX28" s="65"/>
      <c r="AZ28" s="65"/>
      <c r="BA28" s="65"/>
      <c r="BB28" s="65"/>
      <c r="BC28" s="65"/>
      <c r="BD28" s="65"/>
      <c r="BE28" s="65"/>
      <c r="BF28" s="65"/>
      <c r="BG28" s="65"/>
      <c r="BH28" s="65"/>
      <c r="BI28" s="65"/>
      <c r="BJ28" s="65"/>
      <c r="BK28" s="65"/>
      <c r="BL28" s="65"/>
      <c r="BM28" s="65"/>
      <c r="BN28" s="65"/>
      <c r="BO28" s="65"/>
      <c r="BP28" s="65"/>
    </row>
    <row r="29" spans="1:76" s="54" customFormat="1" ht="13.05" customHeight="1" x14ac:dyDescent="0.25">
      <c r="B29" s="55"/>
      <c r="C29" s="113" t="s">
        <v>119</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56"/>
      <c r="AI29" s="58"/>
      <c r="AJ29" s="58"/>
      <c r="AK29" s="58"/>
      <c r="AL29" s="58"/>
      <c r="AM29" s="58"/>
      <c r="AN29" s="58"/>
      <c r="AO29" s="58"/>
      <c r="AP29" s="58"/>
      <c r="AQ29" s="131">
        <f>AI25-AI27</f>
        <v>0</v>
      </c>
      <c r="AR29" s="132"/>
      <c r="AS29" s="132"/>
      <c r="AT29" s="132"/>
      <c r="AU29" s="132"/>
      <c r="AV29" s="132"/>
      <c r="AW29" s="133"/>
      <c r="AX29" s="45"/>
      <c r="AZ29" s="56"/>
      <c r="BA29" s="58"/>
      <c r="BB29" s="58"/>
      <c r="BC29" s="58"/>
      <c r="BD29" s="58"/>
      <c r="BE29" s="58"/>
      <c r="BF29" s="58"/>
      <c r="BG29" s="58"/>
      <c r="BH29" s="58"/>
      <c r="BI29" s="119">
        <f>BA25-BA27</f>
        <v>0</v>
      </c>
      <c r="BJ29" s="120"/>
      <c r="BK29" s="120"/>
      <c r="BL29" s="120"/>
      <c r="BM29" s="120"/>
      <c r="BN29" s="120"/>
      <c r="BO29" s="121"/>
      <c r="BP29" s="45"/>
      <c r="BX29" s="59"/>
    </row>
    <row r="30" spans="1:76" s="54" customFormat="1" ht="4.5" customHeight="1" x14ac:dyDescent="0.25">
      <c r="A30" s="67"/>
      <c r="AH30" s="45"/>
      <c r="AI30" s="45"/>
      <c r="AJ30" s="45"/>
      <c r="AK30" s="45"/>
      <c r="AL30" s="45"/>
      <c r="AM30" s="45"/>
      <c r="AN30" s="45"/>
      <c r="AO30" s="45"/>
      <c r="AP30" s="45"/>
      <c r="AQ30" s="96"/>
      <c r="AR30" s="96"/>
      <c r="AS30" s="96"/>
      <c r="AT30" s="96"/>
      <c r="AU30" s="96"/>
      <c r="AV30" s="96"/>
      <c r="AW30" s="96"/>
      <c r="AX30" s="45"/>
      <c r="AZ30" s="45"/>
      <c r="BA30" s="45"/>
      <c r="BB30" s="45"/>
      <c r="BC30" s="45"/>
      <c r="BD30" s="45"/>
      <c r="BE30" s="45"/>
      <c r="BF30" s="45"/>
      <c r="BG30" s="45"/>
      <c r="BH30" s="45"/>
      <c r="BI30" s="45"/>
      <c r="BJ30" s="45"/>
      <c r="BK30" s="45"/>
      <c r="BL30" s="45"/>
      <c r="BM30" s="45"/>
      <c r="BN30" s="45"/>
      <c r="BO30" s="45"/>
      <c r="BP30" s="45"/>
    </row>
    <row r="31" spans="1:76" s="54" customFormat="1" ht="13.8" x14ac:dyDescent="0.25">
      <c r="B31" s="55"/>
      <c r="C31" s="113" t="s">
        <v>131</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56"/>
      <c r="AI31" s="58"/>
      <c r="AJ31" s="58"/>
      <c r="AK31" s="58"/>
      <c r="AL31" s="58"/>
      <c r="AM31" s="58"/>
      <c r="AN31" s="58"/>
      <c r="AO31" s="58"/>
      <c r="AP31" s="58"/>
      <c r="AQ31" s="131">
        <f>AQ29*0.65</f>
        <v>0</v>
      </c>
      <c r="AR31" s="132"/>
      <c r="AS31" s="132"/>
      <c r="AT31" s="132"/>
      <c r="AU31" s="132"/>
      <c r="AV31" s="132"/>
      <c r="AW31" s="133"/>
      <c r="AX31" s="45"/>
      <c r="AZ31" s="56"/>
      <c r="BA31" s="58"/>
      <c r="BB31" s="58"/>
      <c r="BC31" s="58"/>
      <c r="BD31" s="58"/>
      <c r="BE31" s="58"/>
      <c r="BF31" s="58"/>
      <c r="BG31" s="58"/>
      <c r="BH31" s="57"/>
      <c r="BI31" s="119">
        <f>BI29*0.65</f>
        <v>0</v>
      </c>
      <c r="BJ31" s="120"/>
      <c r="BK31" s="120"/>
      <c r="BL31" s="120"/>
      <c r="BM31" s="120"/>
      <c r="BN31" s="120"/>
      <c r="BO31" s="121"/>
      <c r="BP31" s="45"/>
      <c r="BX31" s="59"/>
    </row>
    <row r="32" spans="1:76" s="54" customFormat="1" ht="4.5" customHeight="1" x14ac:dyDescent="0.25">
      <c r="A32" s="67"/>
      <c r="AB32" s="97"/>
      <c r="AC32" s="97"/>
      <c r="AD32" s="97"/>
      <c r="AE32" s="97"/>
      <c r="AF32" s="97"/>
      <c r="AG32" s="97"/>
      <c r="AH32" s="45"/>
      <c r="AI32" s="45"/>
      <c r="AJ32" s="45"/>
      <c r="AK32" s="45"/>
      <c r="AL32" s="45"/>
      <c r="AM32" s="45"/>
      <c r="AN32" s="45"/>
      <c r="AO32" s="45"/>
      <c r="AP32" s="45"/>
      <c r="AQ32" s="96"/>
      <c r="AR32" s="96"/>
      <c r="AS32" s="96"/>
      <c r="AT32" s="96"/>
      <c r="AU32" s="96"/>
      <c r="AV32" s="96"/>
      <c r="AW32" s="96"/>
      <c r="AX32" s="45"/>
      <c r="AZ32" s="45"/>
      <c r="BA32" s="45"/>
      <c r="BB32" s="45"/>
      <c r="BC32" s="45"/>
      <c r="BD32" s="45"/>
      <c r="BE32" s="45"/>
      <c r="BF32" s="45"/>
      <c r="BG32" s="45"/>
      <c r="BH32" s="45"/>
      <c r="BI32" s="45"/>
      <c r="BJ32" s="45"/>
      <c r="BK32" s="45"/>
      <c r="BL32" s="45"/>
      <c r="BM32" s="45"/>
      <c r="BN32" s="45"/>
      <c r="BO32" s="45"/>
      <c r="BP32" s="45"/>
    </row>
    <row r="33" spans="1:127" s="54" customFormat="1" ht="13.8" x14ac:dyDescent="0.25">
      <c r="B33" s="55"/>
      <c r="C33" s="113" t="s">
        <v>107</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56"/>
      <c r="AI33" s="58"/>
      <c r="AJ33" s="58"/>
      <c r="AK33" s="58"/>
      <c r="AL33" s="58"/>
      <c r="AM33" s="58"/>
      <c r="AN33" s="58"/>
      <c r="AO33" s="58"/>
      <c r="AP33" s="58"/>
      <c r="AQ33" s="131">
        <f>IF((AQ23&lt;=AQ31),AQ23,AQ31)</f>
        <v>0</v>
      </c>
      <c r="AR33" s="132"/>
      <c r="AS33" s="132"/>
      <c r="AT33" s="132"/>
      <c r="AU33" s="132"/>
      <c r="AV33" s="132"/>
      <c r="AW33" s="133"/>
      <c r="AX33" s="45"/>
      <c r="AZ33" s="56"/>
      <c r="BA33" s="58"/>
      <c r="BB33" s="58"/>
      <c r="BC33" s="58"/>
      <c r="BD33" s="58"/>
      <c r="BE33" s="58"/>
      <c r="BF33" s="58"/>
      <c r="BG33" s="58"/>
      <c r="BH33" s="58"/>
      <c r="BI33" s="119">
        <f>IF((BI23&lt;=BI31),BI23,BI31)</f>
        <v>0</v>
      </c>
      <c r="BJ33" s="120"/>
      <c r="BK33" s="120"/>
      <c r="BL33" s="120"/>
      <c r="BM33" s="120"/>
      <c r="BN33" s="120"/>
      <c r="BO33" s="121"/>
      <c r="BP33" s="45"/>
      <c r="BX33" s="59"/>
    </row>
    <row r="34" spans="1:127" s="54" customFormat="1" ht="4.5" customHeight="1" x14ac:dyDescent="0.25">
      <c r="A34" s="6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45"/>
      <c r="AI34" s="45"/>
      <c r="AJ34" s="45"/>
      <c r="AK34" s="45"/>
      <c r="AL34" s="45"/>
      <c r="AM34" s="45"/>
      <c r="AN34" s="45"/>
      <c r="AO34" s="45"/>
      <c r="AP34" s="45"/>
      <c r="AQ34" s="96"/>
      <c r="AR34" s="96"/>
      <c r="AS34" s="96"/>
      <c r="AT34" s="96"/>
      <c r="AU34" s="96"/>
      <c r="AV34" s="96"/>
      <c r="AW34" s="96"/>
      <c r="AX34" s="45"/>
      <c r="AZ34" s="45"/>
      <c r="BA34" s="45"/>
      <c r="BB34" s="45"/>
      <c r="BC34" s="45"/>
      <c r="BD34" s="45"/>
      <c r="BE34" s="45"/>
      <c r="BF34" s="45"/>
      <c r="BG34" s="45"/>
      <c r="BH34" s="45"/>
      <c r="BI34" s="45"/>
      <c r="BJ34" s="45"/>
      <c r="BK34" s="45"/>
      <c r="BL34" s="45"/>
      <c r="BM34" s="45"/>
      <c r="BN34" s="45"/>
      <c r="BO34" s="45"/>
      <c r="BP34" s="45"/>
    </row>
    <row r="35" spans="1:127" s="54" customFormat="1" ht="13.8" x14ac:dyDescent="0.25">
      <c r="B35" s="55"/>
      <c r="C35" s="113" t="s">
        <v>79</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56"/>
      <c r="AI35" s="58"/>
      <c r="AJ35" s="58"/>
      <c r="AK35" s="58"/>
      <c r="AL35" s="58"/>
      <c r="AM35" s="58"/>
      <c r="AN35" s="58"/>
      <c r="AO35" s="58"/>
      <c r="AP35" s="58"/>
      <c r="AQ35" s="131">
        <f>AQ33*0.35</f>
        <v>0</v>
      </c>
      <c r="AR35" s="132"/>
      <c r="AS35" s="132"/>
      <c r="AT35" s="132"/>
      <c r="AU35" s="132"/>
      <c r="AV35" s="132"/>
      <c r="AW35" s="133"/>
      <c r="AX35" s="45"/>
      <c r="AZ35" s="56"/>
      <c r="BA35" s="58"/>
      <c r="BB35" s="58"/>
      <c r="BC35" s="58"/>
      <c r="BD35" s="58"/>
      <c r="BE35" s="58"/>
      <c r="BF35" s="58"/>
      <c r="BG35" s="58"/>
      <c r="BH35" s="57"/>
      <c r="BI35" s="119">
        <f>BI33*0.35</f>
        <v>0</v>
      </c>
      <c r="BJ35" s="120"/>
      <c r="BK35" s="120"/>
      <c r="BL35" s="120"/>
      <c r="BM35" s="120"/>
      <c r="BN35" s="120"/>
      <c r="BO35" s="121"/>
      <c r="BP35" s="45"/>
      <c r="BX35" s="59"/>
    </row>
    <row r="36" spans="1:127" s="64" customFormat="1" ht="4.5" customHeight="1" x14ac:dyDescent="0.25">
      <c r="A36" s="62"/>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63"/>
      <c r="AI36" s="63"/>
      <c r="AJ36" s="63"/>
      <c r="AK36" s="63"/>
      <c r="AL36" s="63"/>
      <c r="AM36" s="63"/>
      <c r="AN36" s="63"/>
      <c r="AO36" s="63"/>
      <c r="AP36" s="63"/>
      <c r="AQ36" s="63"/>
      <c r="AR36" s="63"/>
      <c r="AS36" s="63"/>
      <c r="AT36" s="63"/>
      <c r="AU36" s="63"/>
      <c r="AV36" s="63"/>
      <c r="AW36" s="63"/>
      <c r="AX36" s="63"/>
      <c r="AY36" s="62"/>
      <c r="AZ36" s="63"/>
      <c r="BA36" s="63"/>
      <c r="BB36" s="63"/>
      <c r="BC36" s="63"/>
      <c r="BD36" s="63"/>
      <c r="BE36" s="63"/>
      <c r="BF36" s="63"/>
      <c r="BG36" s="63"/>
      <c r="BH36" s="63"/>
      <c r="BI36" s="63"/>
      <c r="BJ36" s="63"/>
      <c r="BK36" s="63"/>
      <c r="BL36" s="63"/>
      <c r="BM36" s="63"/>
      <c r="BN36" s="63"/>
      <c r="BO36" s="63"/>
      <c r="BP36" s="63"/>
    </row>
    <row r="37" spans="1:127" s="49" customFormat="1" ht="12.75" customHeight="1" x14ac:dyDescent="0.25">
      <c r="AY37" s="81"/>
      <c r="AZ37" s="81"/>
      <c r="BA37" s="81"/>
      <c r="BB37" s="81"/>
      <c r="BC37" s="81"/>
      <c r="BD37" s="81"/>
      <c r="BE37" s="81"/>
      <c r="BF37" s="81"/>
      <c r="BG37" s="81"/>
      <c r="BH37" s="81"/>
      <c r="BI37" s="81"/>
      <c r="BJ37" s="81"/>
      <c r="BK37" s="81"/>
      <c r="BL37" s="81"/>
      <c r="BM37" s="81"/>
      <c r="BN37" s="81"/>
      <c r="BO37" s="81"/>
      <c r="BP37" s="81"/>
    </row>
    <row r="38" spans="1:127" ht="15" customHeight="1" x14ac:dyDescent="0.25">
      <c r="A38" s="134" t="s">
        <v>108</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69"/>
      <c r="AZ38" s="69"/>
      <c r="BA38" s="69"/>
      <c r="BB38" s="69"/>
      <c r="BC38" s="69"/>
      <c r="BD38" s="69"/>
      <c r="BE38" s="69"/>
      <c r="BF38" s="69"/>
      <c r="BG38" s="69"/>
      <c r="BH38" s="69"/>
      <c r="BI38" s="69"/>
      <c r="BJ38" s="69"/>
      <c r="BK38" s="69"/>
      <c r="BL38" s="69"/>
      <c r="BM38" s="69"/>
      <c r="BN38" s="69"/>
      <c r="BO38" s="69"/>
      <c r="BP38" s="69"/>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row>
    <row r="39" spans="1:127" s="49" customFormat="1" ht="11.25" customHeight="1" x14ac:dyDescent="0.25"/>
    <row r="40" spans="1:127" s="54" customFormat="1" ht="4.5" customHeight="1" x14ac:dyDescent="0.25">
      <c r="A40" s="67"/>
      <c r="AH40" s="45"/>
      <c r="AI40" s="53"/>
      <c r="AJ40" s="53"/>
      <c r="AK40" s="53"/>
      <c r="AL40" s="53"/>
      <c r="AM40" s="53"/>
      <c r="AN40" s="53"/>
      <c r="AO40" s="53"/>
      <c r="AP40" s="53"/>
      <c r="AQ40" s="53"/>
      <c r="AR40" s="53"/>
      <c r="AS40" s="53"/>
      <c r="AT40" s="53"/>
      <c r="AU40" s="53"/>
      <c r="AV40" s="53"/>
      <c r="AW40" s="53"/>
      <c r="AX40" s="53"/>
      <c r="AZ40" s="82"/>
      <c r="BA40" s="82"/>
      <c r="BB40" s="82"/>
      <c r="BC40" s="82"/>
      <c r="BD40" s="82"/>
      <c r="BE40" s="82"/>
      <c r="BF40" s="82"/>
      <c r="BG40" s="82"/>
      <c r="BH40" s="82"/>
      <c r="BI40" s="82"/>
      <c r="BJ40" s="82"/>
      <c r="BK40" s="82"/>
      <c r="BL40" s="82"/>
      <c r="BM40" s="82"/>
      <c r="BN40" s="82"/>
      <c r="BO40" s="82"/>
      <c r="BP40" s="82"/>
    </row>
    <row r="41" spans="1:127" s="54" customFormat="1" ht="13.8" x14ac:dyDescent="0.25">
      <c r="B41" s="55" t="s">
        <v>103</v>
      </c>
      <c r="C41" s="130" t="s">
        <v>124</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56"/>
      <c r="AI41" s="126">
        <v>0</v>
      </c>
      <c r="AJ41" s="127"/>
      <c r="AK41" s="127"/>
      <c r="AL41" s="127"/>
      <c r="AM41" s="127"/>
      <c r="AN41" s="127"/>
      <c r="AO41" s="128"/>
      <c r="AP41" s="58"/>
      <c r="AQ41" s="58"/>
      <c r="AR41" s="58"/>
      <c r="AS41" s="58"/>
      <c r="AT41" s="58"/>
      <c r="AU41" s="58"/>
      <c r="AV41" s="58"/>
      <c r="AW41" s="58"/>
      <c r="AX41" s="45"/>
      <c r="AZ41" s="83"/>
      <c r="BA41" s="115"/>
      <c r="BB41" s="115"/>
      <c r="BC41" s="115"/>
      <c r="BD41" s="115"/>
      <c r="BE41" s="115"/>
      <c r="BF41" s="115"/>
      <c r="BG41" s="115"/>
      <c r="BH41" s="102"/>
      <c r="BI41" s="103"/>
      <c r="BJ41" s="103"/>
      <c r="BK41" s="103"/>
      <c r="BL41" s="103"/>
      <c r="BM41" s="103"/>
      <c r="BN41" s="103"/>
      <c r="BO41" s="103"/>
      <c r="BP41" s="82"/>
      <c r="BX41" s="59"/>
    </row>
    <row r="42" spans="1:127" s="54" customFormat="1" ht="4.5" customHeight="1" x14ac:dyDescent="0.25">
      <c r="A42" s="67"/>
      <c r="AH42" s="45"/>
      <c r="AI42" s="45"/>
      <c r="AJ42" s="45"/>
      <c r="AK42" s="45"/>
      <c r="AL42" s="45"/>
      <c r="AM42" s="45"/>
      <c r="AN42" s="45"/>
      <c r="AO42" s="45"/>
      <c r="AP42" s="45"/>
      <c r="AQ42" s="45"/>
      <c r="AR42" s="45"/>
      <c r="AS42" s="45"/>
      <c r="AT42" s="45"/>
      <c r="AU42" s="45"/>
      <c r="AV42" s="45"/>
      <c r="AW42" s="45"/>
      <c r="AX42" s="45"/>
      <c r="AZ42" s="82"/>
      <c r="BA42" s="82"/>
      <c r="BB42" s="82"/>
      <c r="BC42" s="82"/>
      <c r="BD42" s="82"/>
      <c r="BE42" s="82"/>
      <c r="BF42" s="82"/>
      <c r="BG42" s="82"/>
      <c r="BH42" s="82"/>
      <c r="BI42" s="82"/>
      <c r="BJ42" s="82"/>
      <c r="BK42" s="82"/>
      <c r="BL42" s="82"/>
      <c r="BM42" s="82"/>
      <c r="BN42" s="82"/>
      <c r="BO42" s="82"/>
      <c r="BP42" s="82"/>
    </row>
    <row r="43" spans="1:127" s="54" customFormat="1" ht="13.5" customHeight="1" x14ac:dyDescent="0.25">
      <c r="B43" s="55" t="s">
        <v>103</v>
      </c>
      <c r="C43" s="130" t="s">
        <v>112</v>
      </c>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56"/>
      <c r="AI43" s="126">
        <v>0</v>
      </c>
      <c r="AJ43" s="127"/>
      <c r="AK43" s="127"/>
      <c r="AL43" s="127"/>
      <c r="AM43" s="127"/>
      <c r="AN43" s="127"/>
      <c r="AO43" s="128"/>
      <c r="AP43" s="58"/>
      <c r="AQ43" s="58"/>
      <c r="AR43" s="58"/>
      <c r="AS43" s="58"/>
      <c r="AT43" s="58"/>
      <c r="AU43" s="58"/>
      <c r="AV43" s="58"/>
      <c r="AW43" s="58"/>
      <c r="AX43" s="45"/>
      <c r="AZ43" s="83"/>
      <c r="BA43" s="115"/>
      <c r="BB43" s="115"/>
      <c r="BC43" s="115"/>
      <c r="BD43" s="115"/>
      <c r="BE43" s="115"/>
      <c r="BF43" s="115"/>
      <c r="BG43" s="115"/>
      <c r="BH43" s="102"/>
      <c r="BI43" s="103"/>
      <c r="BJ43" s="103"/>
      <c r="BK43" s="103"/>
      <c r="BL43" s="103"/>
      <c r="BM43" s="103"/>
      <c r="BN43" s="103"/>
      <c r="BO43" s="103"/>
      <c r="BP43" s="82"/>
      <c r="BX43" s="59"/>
    </row>
    <row r="44" spans="1:127" s="54" customFormat="1" ht="4.5" customHeight="1" x14ac:dyDescent="0.25">
      <c r="A44" s="67"/>
      <c r="AH44" s="45"/>
      <c r="AI44" s="45"/>
      <c r="AJ44" s="45"/>
      <c r="AK44" s="45"/>
      <c r="AL44" s="45"/>
      <c r="AM44" s="45"/>
      <c r="AN44" s="45"/>
      <c r="AO44" s="45"/>
      <c r="AP44" s="45"/>
      <c r="AQ44" s="45"/>
      <c r="AR44" s="45"/>
      <c r="AS44" s="45"/>
      <c r="AT44" s="45"/>
      <c r="AU44" s="45"/>
      <c r="AV44" s="45"/>
      <c r="AW44" s="45"/>
      <c r="AX44" s="45"/>
      <c r="AZ44" s="82"/>
      <c r="BA44" s="82"/>
      <c r="BB44" s="82"/>
      <c r="BC44" s="82"/>
      <c r="BD44" s="82"/>
      <c r="BE44" s="82"/>
      <c r="BF44" s="82"/>
      <c r="BG44" s="82"/>
      <c r="BH44" s="82"/>
      <c r="BI44" s="82"/>
      <c r="BJ44" s="82"/>
      <c r="BK44" s="82"/>
      <c r="BL44" s="82"/>
      <c r="BM44" s="82"/>
      <c r="BN44" s="82"/>
      <c r="BO44" s="82"/>
      <c r="BP44" s="82"/>
    </row>
    <row r="45" spans="1:127" s="54" customFormat="1" ht="13.5" customHeight="1" x14ac:dyDescent="0.25">
      <c r="B45" s="55" t="s">
        <v>103</v>
      </c>
      <c r="C45" s="130" t="s">
        <v>129</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56"/>
      <c r="AI45" s="126">
        <v>0</v>
      </c>
      <c r="AJ45" s="127"/>
      <c r="AK45" s="127"/>
      <c r="AL45" s="127"/>
      <c r="AM45" s="127"/>
      <c r="AN45" s="127"/>
      <c r="AO45" s="128"/>
      <c r="AP45" s="58"/>
      <c r="AQ45" s="58"/>
      <c r="AR45" s="58"/>
      <c r="AS45" s="58"/>
      <c r="AT45" s="58"/>
      <c r="AU45" s="58"/>
      <c r="AV45" s="58"/>
      <c r="AW45" s="58"/>
      <c r="AX45" s="45"/>
      <c r="AZ45" s="83"/>
      <c r="BA45" s="115"/>
      <c r="BB45" s="115"/>
      <c r="BC45" s="115"/>
      <c r="BD45" s="115"/>
      <c r="BE45" s="115"/>
      <c r="BF45" s="115"/>
      <c r="BG45" s="115"/>
      <c r="BH45" s="117"/>
      <c r="BI45" s="103"/>
      <c r="BJ45" s="103"/>
      <c r="BK45" s="103"/>
      <c r="BL45" s="103"/>
      <c r="BM45" s="103"/>
      <c r="BN45" s="103"/>
      <c r="BO45" s="103"/>
      <c r="BP45" s="82"/>
      <c r="BX45" s="59"/>
    </row>
    <row r="46" spans="1:127" s="54" customFormat="1" ht="15" customHeight="1" x14ac:dyDescent="0.25">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66"/>
      <c r="AI46" s="122"/>
      <c r="AJ46" s="122"/>
      <c r="AK46" s="122"/>
      <c r="AL46" s="122"/>
      <c r="AM46" s="122"/>
      <c r="AN46" s="122"/>
      <c r="AO46" s="122"/>
      <c r="AP46" s="60"/>
      <c r="AQ46" s="60"/>
      <c r="AR46" s="60"/>
      <c r="AS46" s="60"/>
      <c r="AT46" s="60"/>
      <c r="AU46" s="60"/>
      <c r="AV46" s="60"/>
      <c r="AW46" s="60"/>
      <c r="AX46" s="45"/>
      <c r="AZ46" s="84"/>
      <c r="BA46" s="118"/>
      <c r="BB46" s="118"/>
      <c r="BC46" s="118"/>
      <c r="BD46" s="118"/>
      <c r="BE46" s="118"/>
      <c r="BF46" s="118"/>
      <c r="BG46" s="118"/>
      <c r="BH46" s="117"/>
      <c r="BI46" s="104"/>
      <c r="BJ46" s="104"/>
      <c r="BK46" s="104"/>
      <c r="BL46" s="104"/>
      <c r="BM46" s="104"/>
      <c r="BN46" s="104"/>
      <c r="BO46" s="104"/>
      <c r="BP46" s="82"/>
      <c r="BV46" s="61"/>
    </row>
    <row r="47" spans="1:127" s="54" customFormat="1" ht="4.5" customHeight="1" x14ac:dyDescent="0.25">
      <c r="A47" s="67"/>
      <c r="AH47" s="45"/>
      <c r="AI47" s="45"/>
      <c r="AJ47" s="45"/>
      <c r="AK47" s="45"/>
      <c r="AL47" s="45"/>
      <c r="AM47" s="45"/>
      <c r="AN47" s="45"/>
      <c r="AO47" s="45"/>
      <c r="AP47" s="45"/>
      <c r="AQ47" s="45"/>
      <c r="AR47" s="45"/>
      <c r="AS47" s="45"/>
      <c r="AT47" s="45"/>
      <c r="AU47" s="45"/>
      <c r="AV47" s="45"/>
      <c r="AW47" s="45"/>
      <c r="AX47" s="45"/>
      <c r="AZ47" s="82"/>
      <c r="BA47" s="82"/>
      <c r="BB47" s="82"/>
      <c r="BC47" s="82"/>
      <c r="BD47" s="82"/>
      <c r="BE47" s="82"/>
      <c r="BF47" s="82"/>
      <c r="BG47" s="82"/>
      <c r="BH47" s="82"/>
      <c r="BI47" s="82"/>
      <c r="BJ47" s="82"/>
      <c r="BK47" s="82"/>
      <c r="BL47" s="82"/>
      <c r="BM47" s="82"/>
      <c r="BN47" s="82"/>
      <c r="BO47" s="82"/>
      <c r="BP47" s="82"/>
    </row>
    <row r="48" spans="1:127" s="54" customFormat="1" ht="13.8" x14ac:dyDescent="0.25">
      <c r="B48" s="55"/>
      <c r="C48" s="113" t="s">
        <v>16</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56"/>
      <c r="AI48" s="58"/>
      <c r="AJ48" s="58"/>
      <c r="AK48" s="58"/>
      <c r="AL48" s="58"/>
      <c r="AM48" s="58"/>
      <c r="AN48" s="58"/>
      <c r="AO48" s="58"/>
      <c r="AP48" s="58"/>
      <c r="AQ48" s="119">
        <f>AI41+AI43/3+AI45</f>
        <v>0</v>
      </c>
      <c r="AR48" s="120"/>
      <c r="AS48" s="120"/>
      <c r="AT48" s="120"/>
      <c r="AU48" s="120"/>
      <c r="AV48" s="120"/>
      <c r="AW48" s="121"/>
      <c r="AX48" s="45"/>
      <c r="AZ48" s="83"/>
      <c r="BA48" s="103"/>
      <c r="BB48" s="103"/>
      <c r="BC48" s="103"/>
      <c r="BD48" s="103"/>
      <c r="BE48" s="103"/>
      <c r="BF48" s="103"/>
      <c r="BG48" s="103"/>
      <c r="BH48" s="103"/>
      <c r="BI48" s="114"/>
      <c r="BJ48" s="114"/>
      <c r="BK48" s="114"/>
      <c r="BL48" s="114"/>
      <c r="BM48" s="114"/>
      <c r="BN48" s="114"/>
      <c r="BO48" s="114"/>
      <c r="BP48" s="82"/>
      <c r="BX48" s="59"/>
    </row>
    <row r="49" spans="1:76" s="54" customFormat="1" ht="4.5" customHeight="1" x14ac:dyDescent="0.25">
      <c r="A49" s="67"/>
      <c r="AH49" s="45"/>
      <c r="AI49" s="45"/>
      <c r="AJ49" s="45"/>
      <c r="AK49" s="45"/>
      <c r="AL49" s="45"/>
      <c r="AM49" s="45"/>
      <c r="AN49" s="45"/>
      <c r="AO49" s="45"/>
      <c r="AP49" s="45"/>
      <c r="AQ49" s="98"/>
      <c r="AR49" s="98"/>
      <c r="AS49" s="98"/>
      <c r="AT49" s="98"/>
      <c r="AU49" s="98"/>
      <c r="AV49" s="98"/>
      <c r="AW49" s="98"/>
      <c r="AX49" s="45"/>
      <c r="AZ49" s="82"/>
      <c r="BA49" s="82"/>
      <c r="BB49" s="82"/>
      <c r="BC49" s="82"/>
      <c r="BD49" s="82"/>
      <c r="BE49" s="82"/>
      <c r="BF49" s="82"/>
      <c r="BG49" s="82"/>
      <c r="BH49" s="82"/>
      <c r="BI49" s="82"/>
      <c r="BJ49" s="82"/>
      <c r="BK49" s="82"/>
      <c r="BL49" s="82"/>
      <c r="BM49" s="82"/>
      <c r="BN49" s="82"/>
      <c r="BO49" s="82"/>
      <c r="BP49" s="82"/>
    </row>
    <row r="50" spans="1:76" s="54" customFormat="1" ht="15" customHeight="1" x14ac:dyDescent="0.25">
      <c r="B50" s="55" t="s">
        <v>103</v>
      </c>
      <c r="C50" s="130" t="s">
        <v>115</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56"/>
      <c r="AI50" s="126">
        <v>0</v>
      </c>
      <c r="AJ50" s="127"/>
      <c r="AK50" s="127"/>
      <c r="AL50" s="127"/>
      <c r="AM50" s="127"/>
      <c r="AN50" s="127"/>
      <c r="AO50" s="128"/>
      <c r="AP50" s="58"/>
      <c r="AQ50" s="94"/>
      <c r="AR50" s="94"/>
      <c r="AS50" s="94"/>
      <c r="AT50" s="94"/>
      <c r="AU50" s="94"/>
      <c r="AV50" s="94"/>
      <c r="AW50" s="94"/>
      <c r="AX50" s="45"/>
      <c r="AZ50" s="83"/>
      <c r="BA50" s="115"/>
      <c r="BB50" s="115"/>
      <c r="BC50" s="115"/>
      <c r="BD50" s="115"/>
      <c r="BE50" s="115"/>
      <c r="BF50" s="115"/>
      <c r="BG50" s="115"/>
      <c r="BH50" s="102"/>
      <c r="BI50" s="103"/>
      <c r="BJ50" s="103"/>
      <c r="BK50" s="103"/>
      <c r="BL50" s="103"/>
      <c r="BM50" s="103"/>
      <c r="BN50" s="103"/>
      <c r="BO50" s="103"/>
      <c r="BP50" s="82"/>
      <c r="BX50" s="59"/>
    </row>
    <row r="51" spans="1:76" s="54" customFormat="1" ht="4.5" customHeight="1" x14ac:dyDescent="0.25">
      <c r="A51" s="67"/>
      <c r="AH51" s="45"/>
      <c r="AI51" s="45"/>
      <c r="AJ51" s="45"/>
      <c r="AK51" s="45"/>
      <c r="AL51" s="45"/>
      <c r="AM51" s="45"/>
      <c r="AN51" s="45"/>
      <c r="AO51" s="45"/>
      <c r="AP51" s="45"/>
      <c r="AQ51" s="98"/>
      <c r="AR51" s="98"/>
      <c r="AS51" s="98"/>
      <c r="AT51" s="98"/>
      <c r="AU51" s="98"/>
      <c r="AV51" s="98"/>
      <c r="AW51" s="98"/>
      <c r="AX51" s="45"/>
      <c r="AZ51" s="82"/>
      <c r="BA51" s="82"/>
      <c r="BB51" s="82"/>
      <c r="BC51" s="82"/>
      <c r="BD51" s="82"/>
      <c r="BE51" s="82"/>
      <c r="BF51" s="82"/>
      <c r="BG51" s="82"/>
      <c r="BH51" s="82"/>
      <c r="BI51" s="82"/>
      <c r="BJ51" s="82"/>
      <c r="BK51" s="82"/>
      <c r="BL51" s="82"/>
      <c r="BM51" s="82"/>
      <c r="BN51" s="82"/>
      <c r="BO51" s="82"/>
      <c r="BP51" s="82"/>
    </row>
    <row r="52" spans="1:76" s="54" customFormat="1" ht="13.8" x14ac:dyDescent="0.25">
      <c r="B52" s="55" t="s">
        <v>103</v>
      </c>
      <c r="C52" s="130" t="s">
        <v>110</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56"/>
      <c r="AI52" s="123">
        <v>0</v>
      </c>
      <c r="AJ52" s="124"/>
      <c r="AK52" s="124"/>
      <c r="AL52" s="124"/>
      <c r="AM52" s="124"/>
      <c r="AN52" s="124"/>
      <c r="AO52" s="125"/>
      <c r="AP52" s="58"/>
      <c r="AQ52" s="94"/>
      <c r="AR52" s="94"/>
      <c r="AS52" s="94"/>
      <c r="AT52" s="94"/>
      <c r="AU52" s="94"/>
      <c r="AV52" s="94"/>
      <c r="AW52" s="94"/>
      <c r="AX52" s="45"/>
      <c r="AZ52" s="83"/>
      <c r="BA52" s="116"/>
      <c r="BB52" s="116"/>
      <c r="BC52" s="116"/>
      <c r="BD52" s="116"/>
      <c r="BE52" s="116"/>
      <c r="BF52" s="116"/>
      <c r="BG52" s="116"/>
      <c r="BH52" s="103"/>
      <c r="BI52" s="103"/>
      <c r="BJ52" s="103"/>
      <c r="BK52" s="103"/>
      <c r="BL52" s="103"/>
      <c r="BM52" s="103"/>
      <c r="BN52" s="103"/>
      <c r="BO52" s="103"/>
      <c r="BP52" s="82"/>
      <c r="BX52" s="59"/>
    </row>
    <row r="53" spans="1:76" s="54" customFormat="1" ht="4.5" customHeight="1" x14ac:dyDescent="0.25">
      <c r="A53" s="67"/>
      <c r="AH53" s="45"/>
      <c r="AI53" s="45"/>
      <c r="AJ53" s="45"/>
      <c r="AK53" s="45"/>
      <c r="AL53" s="45"/>
      <c r="AM53" s="45"/>
      <c r="AN53" s="45"/>
      <c r="AO53" s="45"/>
      <c r="AP53" s="45"/>
      <c r="AQ53" s="98"/>
      <c r="AR53" s="98"/>
      <c r="AS53" s="98"/>
      <c r="AT53" s="98"/>
      <c r="AU53" s="98"/>
      <c r="AV53" s="98"/>
      <c r="AW53" s="98"/>
      <c r="AX53" s="45"/>
      <c r="AZ53" s="82"/>
      <c r="BA53" s="82"/>
      <c r="BB53" s="82"/>
      <c r="BC53" s="82"/>
      <c r="BD53" s="82"/>
      <c r="BE53" s="82"/>
      <c r="BF53" s="82"/>
      <c r="BG53" s="82"/>
      <c r="BH53" s="82"/>
      <c r="BI53" s="82"/>
      <c r="BJ53" s="82"/>
      <c r="BK53" s="82"/>
      <c r="BL53" s="82"/>
      <c r="BM53" s="82"/>
      <c r="BN53" s="82"/>
      <c r="BO53" s="82"/>
      <c r="BP53" s="82"/>
    </row>
    <row r="54" spans="1:76" s="54" customFormat="1" ht="13.8" x14ac:dyDescent="0.25">
      <c r="B54" s="55"/>
      <c r="C54" s="113" t="s">
        <v>111</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56"/>
      <c r="AI54" s="58"/>
      <c r="AJ54" s="58"/>
      <c r="AK54" s="58"/>
      <c r="AL54" s="58"/>
      <c r="AM54" s="58"/>
      <c r="AN54" s="58"/>
      <c r="AO54" s="58"/>
      <c r="AP54" s="58"/>
      <c r="AQ54" s="119">
        <f>AI50-AI52</f>
        <v>0</v>
      </c>
      <c r="AR54" s="120"/>
      <c r="AS54" s="120"/>
      <c r="AT54" s="120"/>
      <c r="AU54" s="120"/>
      <c r="AV54" s="120"/>
      <c r="AW54" s="121"/>
      <c r="AX54" s="45"/>
      <c r="AZ54" s="83"/>
      <c r="BA54" s="103"/>
      <c r="BB54" s="103"/>
      <c r="BC54" s="103"/>
      <c r="BD54" s="103"/>
      <c r="BE54" s="103"/>
      <c r="BF54" s="103"/>
      <c r="BG54" s="103"/>
      <c r="BH54" s="103"/>
      <c r="BI54" s="114"/>
      <c r="BJ54" s="114"/>
      <c r="BK54" s="114"/>
      <c r="BL54" s="114"/>
      <c r="BM54" s="114"/>
      <c r="BN54" s="114"/>
      <c r="BO54" s="114"/>
      <c r="BP54" s="82"/>
      <c r="BX54" s="59"/>
    </row>
    <row r="55" spans="1:76" s="54" customFormat="1" ht="4.5" customHeight="1" x14ac:dyDescent="0.25">
      <c r="A55" s="67"/>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45"/>
      <c r="AI55" s="45"/>
      <c r="AJ55" s="45"/>
      <c r="AK55" s="45"/>
      <c r="AL55" s="45"/>
      <c r="AM55" s="45"/>
      <c r="AN55" s="45"/>
      <c r="AO55" s="45"/>
      <c r="AP55" s="45"/>
      <c r="AQ55" s="98"/>
      <c r="AR55" s="98"/>
      <c r="AS55" s="98"/>
      <c r="AT55" s="98"/>
      <c r="AU55" s="98"/>
      <c r="AV55" s="98"/>
      <c r="AW55" s="98"/>
      <c r="AX55" s="45"/>
      <c r="AZ55" s="82"/>
      <c r="BA55" s="82"/>
      <c r="BB55" s="82"/>
      <c r="BC55" s="82"/>
      <c r="BD55" s="82"/>
      <c r="BE55" s="82"/>
      <c r="BF55" s="82"/>
      <c r="BG55" s="82"/>
      <c r="BH55" s="82"/>
      <c r="BI55" s="82"/>
      <c r="BJ55" s="82"/>
      <c r="BK55" s="82"/>
      <c r="BL55" s="82"/>
      <c r="BM55" s="82"/>
      <c r="BN55" s="82"/>
      <c r="BO55" s="82"/>
      <c r="BP55" s="82"/>
    </row>
    <row r="56" spans="1:76" s="54" customFormat="1" ht="13.5" customHeight="1" x14ac:dyDescent="0.25">
      <c r="B56" s="55"/>
      <c r="C56" s="113" t="s">
        <v>113</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56"/>
      <c r="AI56" s="58"/>
      <c r="AJ56" s="58"/>
      <c r="AK56" s="58"/>
      <c r="AL56" s="58"/>
      <c r="AM56" s="58"/>
      <c r="AN56" s="58"/>
      <c r="AO56" s="58"/>
      <c r="AP56" s="58"/>
      <c r="AQ56" s="119">
        <f>AQ54/3</f>
        <v>0</v>
      </c>
      <c r="AR56" s="120"/>
      <c r="AS56" s="120"/>
      <c r="AT56" s="120"/>
      <c r="AU56" s="120"/>
      <c r="AV56" s="120"/>
      <c r="AW56" s="121"/>
      <c r="AX56" s="45"/>
      <c r="AZ56" s="83"/>
      <c r="BA56" s="103"/>
      <c r="BB56" s="103"/>
      <c r="BC56" s="103"/>
      <c r="BD56" s="103"/>
      <c r="BE56" s="103"/>
      <c r="BF56" s="103"/>
      <c r="BG56" s="103"/>
      <c r="BH56" s="102"/>
      <c r="BI56" s="114"/>
      <c r="BJ56" s="114"/>
      <c r="BK56" s="114"/>
      <c r="BL56" s="114"/>
      <c r="BM56" s="114"/>
      <c r="BN56" s="114"/>
      <c r="BO56" s="114"/>
      <c r="BP56" s="82"/>
      <c r="BX56" s="59"/>
    </row>
    <row r="57" spans="1:76" s="54" customFormat="1" ht="4.5" customHeight="1" x14ac:dyDescent="0.25">
      <c r="A57" s="67"/>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45"/>
      <c r="AI57" s="45"/>
      <c r="AJ57" s="45"/>
      <c r="AK57" s="45"/>
      <c r="AL57" s="45"/>
      <c r="AM57" s="45"/>
      <c r="AN57" s="45"/>
      <c r="AO57" s="45"/>
      <c r="AP57" s="45"/>
      <c r="AQ57" s="98"/>
      <c r="AR57" s="98"/>
      <c r="AS57" s="98"/>
      <c r="AT57" s="98"/>
      <c r="AU57" s="98"/>
      <c r="AV57" s="98"/>
      <c r="AW57" s="98"/>
      <c r="AX57" s="45"/>
      <c r="AZ57" s="82"/>
      <c r="BA57" s="82"/>
      <c r="BB57" s="82"/>
      <c r="BC57" s="82"/>
      <c r="BD57" s="82"/>
      <c r="BE57" s="82"/>
      <c r="BF57" s="82"/>
      <c r="BG57" s="82"/>
      <c r="BH57" s="82"/>
      <c r="BI57" s="82"/>
      <c r="BJ57" s="82"/>
      <c r="BK57" s="82"/>
      <c r="BL57" s="82"/>
      <c r="BM57" s="82"/>
      <c r="BN57" s="82"/>
      <c r="BO57" s="82"/>
      <c r="BP57" s="82"/>
    </row>
    <row r="58" spans="1:76" s="54" customFormat="1" ht="13.8" x14ac:dyDescent="0.25">
      <c r="B58" s="55"/>
      <c r="C58" s="113" t="s">
        <v>107</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56"/>
      <c r="AI58" s="58"/>
      <c r="AJ58" s="58"/>
      <c r="AK58" s="58"/>
      <c r="AL58" s="58"/>
      <c r="AM58" s="58"/>
      <c r="AN58" s="58"/>
      <c r="AO58" s="58"/>
      <c r="AP58" s="58"/>
      <c r="AQ58" s="119">
        <f>IF((AQ48&lt;=AQ56),AQ48,AQ56)</f>
        <v>0</v>
      </c>
      <c r="AR58" s="120"/>
      <c r="AS58" s="120"/>
      <c r="AT58" s="120"/>
      <c r="AU58" s="120"/>
      <c r="AV58" s="120"/>
      <c r="AW58" s="121"/>
      <c r="AX58" s="45"/>
      <c r="AZ58" s="83"/>
      <c r="BA58" s="103"/>
      <c r="BB58" s="103"/>
      <c r="BC58" s="103"/>
      <c r="BD58" s="103"/>
      <c r="BE58" s="103"/>
      <c r="BF58" s="103"/>
      <c r="BG58" s="103"/>
      <c r="BH58" s="103"/>
      <c r="BI58" s="114"/>
      <c r="BJ58" s="114"/>
      <c r="BK58" s="114"/>
      <c r="BL58" s="114"/>
      <c r="BM58" s="114"/>
      <c r="BN58" s="114"/>
      <c r="BO58" s="114"/>
      <c r="BP58" s="82"/>
      <c r="BX58" s="59"/>
    </row>
    <row r="59" spans="1:76" s="54" customFormat="1" ht="4.5" customHeight="1" x14ac:dyDescent="0.25">
      <c r="A59" s="67"/>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45"/>
      <c r="AI59" s="45"/>
      <c r="AJ59" s="45"/>
      <c r="AK59" s="45"/>
      <c r="AL59" s="45"/>
      <c r="AM59" s="45"/>
      <c r="AN59" s="45"/>
      <c r="AO59" s="45"/>
      <c r="AP59" s="45"/>
      <c r="AQ59" s="98"/>
      <c r="AR59" s="98"/>
      <c r="AS59" s="98"/>
      <c r="AT59" s="98"/>
      <c r="AU59" s="98"/>
      <c r="AV59" s="98"/>
      <c r="AW59" s="98"/>
      <c r="AX59" s="45"/>
      <c r="AZ59" s="82"/>
      <c r="BA59" s="82"/>
      <c r="BB59" s="82"/>
      <c r="BC59" s="82"/>
      <c r="BD59" s="82"/>
      <c r="BE59" s="82"/>
      <c r="BF59" s="82"/>
      <c r="BG59" s="82"/>
      <c r="BH59" s="82"/>
      <c r="BI59" s="82"/>
      <c r="BJ59" s="82"/>
      <c r="BK59" s="82"/>
      <c r="BL59" s="82"/>
      <c r="BM59" s="82"/>
      <c r="BN59" s="82"/>
      <c r="BO59" s="82"/>
      <c r="BP59" s="82"/>
    </row>
    <row r="60" spans="1:76" s="54" customFormat="1" ht="13.8" x14ac:dyDescent="0.25">
      <c r="B60" s="55"/>
      <c r="C60" s="113" t="s">
        <v>132</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56"/>
      <c r="AI60" s="58"/>
      <c r="AJ60" s="58"/>
      <c r="AK60" s="58"/>
      <c r="AL60" s="58"/>
      <c r="AM60" s="58"/>
      <c r="AN60" s="58"/>
      <c r="AO60" s="58"/>
      <c r="AP60" s="58"/>
      <c r="AQ60" s="119">
        <f>AQ58*0.35</f>
        <v>0</v>
      </c>
      <c r="AR60" s="120"/>
      <c r="AS60" s="120"/>
      <c r="AT60" s="120"/>
      <c r="AU60" s="120"/>
      <c r="AV60" s="120"/>
      <c r="AW60" s="121"/>
      <c r="AX60" s="45"/>
      <c r="AZ60" s="83"/>
      <c r="BA60" s="103"/>
      <c r="BB60" s="103"/>
      <c r="BC60" s="103"/>
      <c r="BD60" s="103"/>
      <c r="BE60" s="103"/>
      <c r="BF60" s="103"/>
      <c r="BG60" s="103"/>
      <c r="BH60" s="102"/>
      <c r="BI60" s="114"/>
      <c r="BJ60" s="114"/>
      <c r="BK60" s="114"/>
      <c r="BL60" s="114"/>
      <c r="BM60" s="114"/>
      <c r="BN60" s="114"/>
      <c r="BO60" s="114"/>
      <c r="BP60" s="82"/>
      <c r="BX60" s="59"/>
    </row>
    <row r="61" spans="1:76" s="54" customFormat="1" ht="4.5" customHeight="1" x14ac:dyDescent="0.25">
      <c r="B61" s="55"/>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6"/>
      <c r="AI61" s="58"/>
      <c r="AJ61" s="58"/>
      <c r="AK61" s="58"/>
      <c r="AL61" s="58"/>
      <c r="AM61" s="58"/>
      <c r="AN61" s="58"/>
      <c r="AO61" s="58"/>
      <c r="AP61" s="57"/>
      <c r="AQ61" s="99"/>
      <c r="AR61" s="99"/>
      <c r="AS61" s="99"/>
      <c r="AT61" s="99"/>
      <c r="AU61" s="99"/>
      <c r="AV61" s="99"/>
      <c r="AW61" s="99"/>
      <c r="AX61" s="45"/>
      <c r="AZ61" s="83"/>
      <c r="BA61" s="103"/>
      <c r="BB61" s="103"/>
      <c r="BC61" s="103"/>
      <c r="BD61" s="103"/>
      <c r="BE61" s="103"/>
      <c r="BF61" s="103"/>
      <c r="BG61" s="103"/>
      <c r="BH61" s="102"/>
      <c r="BI61" s="102"/>
      <c r="BJ61" s="102"/>
      <c r="BK61" s="102"/>
      <c r="BL61" s="102"/>
      <c r="BM61" s="102"/>
      <c r="BN61" s="102"/>
      <c r="BO61" s="102"/>
      <c r="BP61" s="82"/>
      <c r="BX61" s="59"/>
    </row>
    <row r="62" spans="1:76" s="64" customFormat="1" ht="4.5" customHeight="1"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100"/>
      <c r="AR62" s="100"/>
      <c r="AS62" s="100"/>
      <c r="AT62" s="100"/>
      <c r="AU62" s="100"/>
      <c r="AV62" s="100"/>
      <c r="AW62" s="100"/>
      <c r="AX62" s="62"/>
      <c r="AZ62" s="85"/>
      <c r="BA62" s="85"/>
      <c r="BB62" s="85"/>
      <c r="BC62" s="85"/>
      <c r="BD62" s="85"/>
      <c r="BE62" s="85"/>
      <c r="BF62" s="85"/>
      <c r="BG62" s="85"/>
      <c r="BH62" s="85"/>
      <c r="BI62" s="85"/>
      <c r="BJ62" s="85"/>
      <c r="BK62" s="85"/>
      <c r="BL62" s="85"/>
      <c r="BM62" s="85"/>
      <c r="BN62" s="85"/>
      <c r="BO62" s="85"/>
      <c r="BP62" s="85"/>
    </row>
    <row r="63" spans="1:76" s="54" customFormat="1" ht="4.5" customHeight="1" x14ac:dyDescent="0.25">
      <c r="A63" s="51"/>
      <c r="B63" s="52"/>
      <c r="C63" s="52"/>
      <c r="D63" s="52"/>
      <c r="E63" s="52"/>
      <c r="F63" s="52"/>
      <c r="G63" s="52"/>
      <c r="H63" s="52"/>
      <c r="I63" s="52"/>
      <c r="J63" s="52"/>
      <c r="K63" s="52"/>
      <c r="L63" s="52"/>
      <c r="M63" s="52"/>
      <c r="N63" s="52"/>
      <c r="O63" s="52"/>
      <c r="P63" s="52"/>
      <c r="Q63" s="52"/>
      <c r="AG63" s="52"/>
      <c r="AH63" s="53"/>
      <c r="AI63" s="53"/>
      <c r="AJ63" s="53"/>
      <c r="AK63" s="53"/>
      <c r="AL63" s="53"/>
      <c r="AM63" s="53"/>
      <c r="AN63" s="53"/>
      <c r="AO63" s="53"/>
      <c r="AP63" s="53"/>
      <c r="AQ63" s="96"/>
      <c r="AR63" s="96"/>
      <c r="AS63" s="96"/>
      <c r="AT63" s="96"/>
      <c r="AU63" s="96"/>
      <c r="AV63" s="96"/>
      <c r="AW63" s="96"/>
      <c r="AX63" s="53"/>
      <c r="AZ63" s="82"/>
      <c r="BA63" s="82"/>
      <c r="BB63" s="82"/>
      <c r="BC63" s="82"/>
      <c r="BD63" s="82"/>
      <c r="BE63" s="82"/>
      <c r="BF63" s="82"/>
      <c r="BG63" s="82"/>
      <c r="BH63" s="82"/>
      <c r="BI63" s="82"/>
      <c r="BJ63" s="82"/>
      <c r="BK63" s="82"/>
      <c r="BL63" s="82"/>
      <c r="BM63" s="82"/>
      <c r="BN63" s="82"/>
      <c r="BO63" s="82"/>
      <c r="BP63" s="82"/>
    </row>
    <row r="64" spans="1:76" s="54" customFormat="1" ht="13.5" customHeight="1" x14ac:dyDescent="0.25">
      <c r="B64" s="55"/>
      <c r="C64" s="113" t="s">
        <v>125</v>
      </c>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56"/>
      <c r="AI64" s="58"/>
      <c r="AJ64" s="58"/>
      <c r="AK64" s="58"/>
      <c r="AL64" s="58"/>
      <c r="AM64" s="58"/>
      <c r="AN64" s="58"/>
      <c r="AO64" s="58"/>
      <c r="AP64" s="58"/>
      <c r="AQ64" s="119">
        <f>AQ35+AQ60</f>
        <v>0</v>
      </c>
      <c r="AR64" s="120"/>
      <c r="AS64" s="120"/>
      <c r="AT64" s="120"/>
      <c r="AU64" s="120"/>
      <c r="AV64" s="120"/>
      <c r="AW64" s="121"/>
      <c r="AX64" s="45"/>
      <c r="AZ64" s="83"/>
      <c r="BA64" s="103"/>
      <c r="BB64" s="103"/>
      <c r="BC64" s="103"/>
      <c r="BD64" s="103"/>
      <c r="BE64" s="103"/>
      <c r="BF64" s="103"/>
      <c r="BG64" s="103"/>
      <c r="BH64" s="102"/>
      <c r="BI64" s="114"/>
      <c r="BJ64" s="114"/>
      <c r="BK64" s="114"/>
      <c r="BL64" s="114"/>
      <c r="BM64" s="114"/>
      <c r="BN64" s="114"/>
      <c r="BO64" s="114"/>
      <c r="BP64" s="82"/>
      <c r="BX64" s="59"/>
    </row>
    <row r="65" spans="1:76" s="54" customFormat="1" ht="13.8" x14ac:dyDescent="0.25">
      <c r="B65" s="55"/>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56"/>
      <c r="AI65" s="58"/>
      <c r="AJ65" s="58"/>
      <c r="AK65" s="58"/>
      <c r="AL65" s="58"/>
      <c r="AM65" s="58"/>
      <c r="AN65" s="58"/>
      <c r="AO65" s="58"/>
      <c r="AP65" s="58"/>
      <c r="AQ65" s="58"/>
      <c r="AR65" s="58"/>
      <c r="AS65" s="58"/>
      <c r="AT65" s="58"/>
      <c r="AU65" s="58"/>
      <c r="AV65" s="58"/>
      <c r="AW65" s="58"/>
      <c r="AX65" s="45"/>
      <c r="AZ65" s="83"/>
      <c r="BA65" s="103"/>
      <c r="BB65" s="103"/>
      <c r="BC65" s="103"/>
      <c r="BD65" s="103"/>
      <c r="BE65" s="103"/>
      <c r="BF65" s="103"/>
      <c r="BG65" s="103"/>
      <c r="BH65" s="102"/>
      <c r="BI65" s="102"/>
      <c r="BJ65" s="102"/>
      <c r="BK65" s="102"/>
      <c r="BL65" s="102"/>
      <c r="BM65" s="102"/>
      <c r="BN65" s="102"/>
      <c r="BO65" s="102"/>
      <c r="BP65" s="82"/>
      <c r="BX65" s="59"/>
    </row>
    <row r="66" spans="1:76" s="64" customFormat="1" ht="4.5" customHeight="1"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3"/>
      <c r="AI66" s="63"/>
      <c r="AJ66" s="63"/>
      <c r="AK66" s="63"/>
      <c r="AL66" s="63"/>
      <c r="AM66" s="63"/>
      <c r="AN66" s="63"/>
      <c r="AO66" s="63"/>
      <c r="AP66" s="63"/>
      <c r="AQ66" s="63"/>
      <c r="AR66" s="63"/>
      <c r="AS66" s="63"/>
      <c r="AT66" s="63"/>
      <c r="AU66" s="63"/>
      <c r="AV66" s="63"/>
      <c r="AW66" s="63"/>
      <c r="AX66" s="63"/>
      <c r="AY66" s="62"/>
      <c r="AZ66" s="62"/>
      <c r="BA66" s="62"/>
      <c r="BB66" s="62"/>
      <c r="BC66" s="62"/>
      <c r="BD66" s="62"/>
      <c r="BE66" s="62"/>
      <c r="BF66" s="62"/>
      <c r="BG66" s="62"/>
      <c r="BH66" s="62"/>
      <c r="BI66" s="62"/>
      <c r="BJ66" s="62"/>
      <c r="BK66" s="62"/>
      <c r="BL66" s="62"/>
      <c r="BM66" s="62"/>
      <c r="BN66" s="62"/>
      <c r="BO66" s="62"/>
      <c r="BP66" s="62"/>
    </row>
    <row r="67" spans="1:76" ht="30" customHeight="1" x14ac:dyDescent="0.25">
      <c r="B67" s="111" t="s">
        <v>126</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row>
    <row r="68" spans="1:76" ht="40.5" customHeight="1" x14ac:dyDescent="0.25">
      <c r="B68" s="112" t="s">
        <v>133</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row>
    <row r="69" spans="1:76" ht="25.5" customHeight="1" x14ac:dyDescent="0.25">
      <c r="B69" s="112" t="s">
        <v>127</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row>
  </sheetData>
  <sheetProtection algorithmName="SHA-512" hashValue="w3PyaBjIKhV34hOBXiKMgF4o/ADIMxpJd0y1nufPwisI2qn4LkyXMfh6Qei8kBkLaJSu98ZrpyopmyYsuuQWNg==" saltValue="/G+t9yXHWnBmud9TjFDTIw==" spinCount="100000" sheet="1" selectLockedCells="1"/>
  <mergeCells count="87">
    <mergeCell ref="K1:BP1"/>
    <mergeCell ref="K2:BP2"/>
    <mergeCell ref="K3:BP3"/>
    <mergeCell ref="AI45:AO45"/>
    <mergeCell ref="C52:AG52"/>
    <mergeCell ref="AI52:AO52"/>
    <mergeCell ref="C48:AG48"/>
    <mergeCell ref="C12:AG12"/>
    <mergeCell ref="AI12:AO12"/>
    <mergeCell ref="C14:AG14"/>
    <mergeCell ref="AI14:AO14"/>
    <mergeCell ref="A5:AX5"/>
    <mergeCell ref="AI18:AO18"/>
    <mergeCell ref="C21:AG21"/>
    <mergeCell ref="AI21:AO21"/>
    <mergeCell ref="C16:AG16"/>
    <mergeCell ref="AQ19:AW19"/>
    <mergeCell ref="C23:AG23"/>
    <mergeCell ref="AQ23:AW23"/>
    <mergeCell ref="C29:AG29"/>
    <mergeCell ref="AI16:AO16"/>
    <mergeCell ref="C18:AG19"/>
    <mergeCell ref="C25:AG25"/>
    <mergeCell ref="AI25:AO25"/>
    <mergeCell ref="AI19:AO19"/>
    <mergeCell ref="C27:AG27"/>
    <mergeCell ref="C31:AG31"/>
    <mergeCell ref="AQ31:AW31"/>
    <mergeCell ref="AQ29:AW29"/>
    <mergeCell ref="A38:AX38"/>
    <mergeCell ref="AI27:AO27"/>
    <mergeCell ref="C41:AG41"/>
    <mergeCell ref="AI41:AO41"/>
    <mergeCell ref="C33:AG33"/>
    <mergeCell ref="AQ33:AW33"/>
    <mergeCell ref="C35:AG35"/>
    <mergeCell ref="AQ35:AW35"/>
    <mergeCell ref="C43:AG43"/>
    <mergeCell ref="AI43:AO43"/>
    <mergeCell ref="AQ64:AW64"/>
    <mergeCell ref="AQ56:AW56"/>
    <mergeCell ref="C58:AG58"/>
    <mergeCell ref="AQ58:AW58"/>
    <mergeCell ref="C60:AG60"/>
    <mergeCell ref="AQ60:AW60"/>
    <mergeCell ref="AI46:AO46"/>
    <mergeCell ref="AQ54:AW54"/>
    <mergeCell ref="C56:AG56"/>
    <mergeCell ref="C50:AG50"/>
    <mergeCell ref="AI50:AO50"/>
    <mergeCell ref="AQ48:AW48"/>
    <mergeCell ref="C54:AG54"/>
    <mergeCell ref="C45:AG46"/>
    <mergeCell ref="BA12:BG12"/>
    <mergeCell ref="BA14:BG14"/>
    <mergeCell ref="BA16:BG16"/>
    <mergeCell ref="BA18:BG18"/>
    <mergeCell ref="BH18:BH19"/>
    <mergeCell ref="BA19:BG19"/>
    <mergeCell ref="BI19:BO19"/>
    <mergeCell ref="BA21:BG21"/>
    <mergeCell ref="BI23:BO23"/>
    <mergeCell ref="BA25:BG25"/>
    <mergeCell ref="BA27:BG27"/>
    <mergeCell ref="BA46:BG46"/>
    <mergeCell ref="BI48:BO48"/>
    <mergeCell ref="BI29:BO29"/>
    <mergeCell ref="BI31:BO31"/>
    <mergeCell ref="BI33:BO33"/>
    <mergeCell ref="BI35:BO35"/>
    <mergeCell ref="BA41:BG41"/>
    <mergeCell ref="BB8:BO8"/>
    <mergeCell ref="AI8:AU8"/>
    <mergeCell ref="B67:BP67"/>
    <mergeCell ref="B68:BP68"/>
    <mergeCell ref="B69:BP69"/>
    <mergeCell ref="C64:AG65"/>
    <mergeCell ref="BI60:BO60"/>
    <mergeCell ref="BI64:BO64"/>
    <mergeCell ref="BA50:BG50"/>
    <mergeCell ref="BA52:BG52"/>
    <mergeCell ref="BI54:BO54"/>
    <mergeCell ref="BI56:BO56"/>
    <mergeCell ref="BI58:BO58"/>
    <mergeCell ref="BA43:BG43"/>
    <mergeCell ref="BA45:BG45"/>
    <mergeCell ref="BH45:BH46"/>
  </mergeCells>
  <phoneticPr fontId="40" type="noConversion"/>
  <dataValidations count="7">
    <dataValidation type="textLength" showDropDown="1" showInputMessage="1" showErrorMessage="1" errorTitle="Texte" error="Le texte ne doit pas dépasser 15 caractères" promptTitle="Texte" sqref="KW16:LB16 US16:UX16 AEO16:AET16 AOK16:AOP16 AYG16:AYL16 BIC16:BIH16 BRY16:BSD16 CBU16:CBZ16 CLQ16:CLV16 CVM16:CVR16 DFI16:DFN16 DPE16:DPJ16 DZA16:DZF16 EIW16:EJB16 ESS16:ESX16 FCO16:FCT16 FMK16:FMP16 FWG16:FWL16 GGC16:GGH16 GPY16:GQD16 GZU16:GZZ16 HJQ16:HJV16 HTM16:HTR16 IDI16:IDN16 INE16:INJ16 IXA16:IXF16 JGW16:JHB16 JQS16:JQX16 KAO16:KAT16 KKK16:KKP16 KUG16:KUL16 LEC16:LEH16 LNY16:LOD16 LXU16:LXZ16 MHQ16:MHV16 MRM16:MRR16 NBI16:NBN16 NLE16:NLJ16 NVA16:NVF16 OEW16:OFB16 OOS16:OOX16 OYO16:OYT16 PIK16:PIP16 PSG16:PSL16 QCC16:QCH16 QLY16:QMD16 QVU16:QVZ16 RFQ16:RFV16 RPM16:RPR16 RZI16:RZN16 SJE16:SJJ16 STA16:STF16 TCW16:TDB16 TMS16:TMX16 TWO16:TWT16 UGK16:UGP16 UQG16:UQL16 VAC16:VAH16 VJY16:VKD16 VTU16:VTZ16 WDQ16:WDV16 WNM16:WNR16 WXI16:WXN16 WXI25:WXN25 WNM50:WNR50 KW25:LB25 US25:UX25 AEO25:AET25 AOK25:AOP25 AYG25:AYL25 BIC25:BIH25 BRY25:BSD25 CBU25:CBZ25 CLQ25:CLV25 CVM25:CVR25 DFI25:DFN25 DPE25:DPJ25 DZA25:DZF25 EIW25:EJB25 ESS25:ESX25 FCO25:FCT25 FMK25:FMP25 FWG25:FWL25 GGC25:GGH25 GPY25:GQD25 GZU25:GZZ25 HJQ25:HJV25 HTM25:HTR25 IDI25:IDN25 INE25:INJ25 IXA25:IXF25 JGW25:JHB25 JQS25:JQX25 KAO25:KAT25 KKK25:KKP25 KUG25:KUL25 LEC25:LEH25 LNY25:LOD25 LXU25:LXZ25 MHQ25:MHV25 MRM25:MRR25 NBI25:NBN25 NLE25:NLJ25 NVA25:NVF25 OEW25:OFB25 OOS25:OOX25 OYO25:OYT25 PIK25:PIP25 PSG25:PSL25 QCC25:QCH25 QLY25:QMD25 QVU25:QVZ25 RFQ25:RFV25 RPM25:RPR25 RZI25:RZN25 SJE25:SJJ25 STA25:STF25 TCW25:TDB25 TMS25:TMX25 TWO25:TWT25 UGK25:UGP25 UQG25:UQL25 VAC25:VAH25 VJY25:VKD25 VTU25:VTZ25 WDQ25:WDV25 WNM25:WNR25 WXI50:WXN50 WDQ50:WDV50 KW50:LB50 US50:UX50 AEO50:AET50 AOK50:AOP50 AYG50:AYL50 BIC50:BIH50 BRY50:BSD50 CBU50:CBZ50 CLQ50:CLV50 CVM50:CVR50 DFI50:DFN50 DPE50:DPJ50 DZA50:DZF50 EIW50:EJB50 ESS50:ESX50 FCO50:FCT50 FMK50:FMP50 FWG50:FWL50 GGC50:GGH50 GPY50:GQD50 GZU50:GZZ50 HJQ50:HJV50 HTM50:HTR50 IDI50:IDN50 INE50:INJ50 IXA50:IXF50 JGW50:JHB50 JQS50:JQX50 KAO50:KAT50 KKK50:KKP50 KUG50:KUL50 LEC50:LEH50 LNY50:LOD50 LXU50:LXZ50 MHQ50:MHV50 MRM50:MRR50 NBI50:NBN50 NLE50:NLJ50 NVA50:NVF50 OEW50:OFB50 OOS50:OOX50 OYO50:OYT50 PIK50:PIP50 PSG50:PSL50 QCC50:QCH50 QLY50:QMD50 QVU50:QVZ50 RFQ50:RFV50 RPM50:RPR50 RZI50:RZN50 SJE50:SJJ50 STA50:STF50 TCW50:TDB50 TMS50:TMX50 TWO50:TWT50 UGK50:UGP50 UQG50:UQL50 VAC50:VAH50 VJY50:VKD50 VTU50:VTZ50" xr:uid="{00000000-0002-0000-0100-000000000000}">
      <formula1>0</formula1>
      <formula2>15</formula2>
    </dataValidation>
    <dataValidation type="whole" showDropDown="1" showInputMessage="1" showErrorMessage="1" errorTitle="Nombre entier" error="Entrer un numéro de 10 chiffres sans les tirets" promptTitle="Nombre entier" sqref="KW18:LB18 US18:UX18 AEO18:AET18 AOK18:AOP18 AYG18:AYL18 BIC18:BIH18 BRY18:BSD18 CBU18:CBZ18 CLQ18:CLV18 CVM18:CVR18 DFI18:DFN18 DPE18:DPJ18 DZA18:DZF18 EIW18:EJB18 ESS18:ESX18 FCO18:FCT18 FMK18:FMP18 FWG18:FWL18 GGC18:GGH18 GPY18:GQD18 GZU18:GZZ18 HJQ18:HJV18 HTM18:HTR18 IDI18:IDN18 INE18:INJ18 IXA18:IXF18 JGW18:JHB18 JQS18:JQX18 KAO18:KAT18 KKK18:KKP18 KUG18:KUL18 LEC18:LEH18 LNY18:LOD18 LXU18:LXZ18 MHQ18:MHV18 MRM18:MRR18 NBI18:NBN18 NLE18:NLJ18 NVA18:NVF18 OEW18:OFB18 OOS18:OOX18 OYO18:OYT18 PIK18:PIP18 PSG18:PSL18 QCC18:QCH18 QLY18:QMD18 QVU18:QVZ18 RFQ18:RFV18 RPM18:RPR18 RZI18:RZN18 SJE18:SJJ18 STA18:STF18 TCW18:TDB18 TMS18:TMX18 TWO18:TWT18 UGK18:UGP18 UQG18:UQL18 VAC18:VAH18 VJY18:VKD18 VTU18:VTZ18 WDQ18:WDV18 WNM18:WNR18 WXI18:WXN18 KW21:LB21 US21:UX21 AEO21:AET21 AOK21:AOP21 AYG21:AYL21 BIC21:BIH21 BRY21:BSD21 CBU21:CBZ21 CLQ21:CLV21 CVM21:CVR21 DFI21:DFN21 DPE21:DPJ21 DZA21:DZF21 EIW21:EJB21 ESS21:ESX21 FCO21:FCT21 FMK21:FMP21 FWG21:FWL21 GGC21:GGH21 GPY21:GQD21 GZU21:GZZ21 HJQ21:HJV21 HTM21:HTR21 IDI21:IDN21 INE21:INJ21 IXA21:IXF21 JGW21:JHB21 JQS21:JQX21 KAO21:KAT21 KKK21:KKP21 KUG21:KUL21 LEC21:LEH21 LNY21:LOD21 LXU21:LXZ21 MHQ21:MHV21 MRM21:MRR21 NBI21:NBN21 NLE21:NLJ21 NVA21:NVF21 OEW21:OFB21 OOS21:OOX21 OYO21:OYT21 PIK21:PIP21 PSG21:PSL21 QCC21:QCH21 QLY21:QMD21 QVU21:QVZ21 RFQ21:RFV21 RPM21:RPR21 RZI21:RZN21 SJE21:SJJ21 STA21:STF21 TCW21:TDB21 TMS21:TMX21 TWO21:TWT21 UGK21:UGP21 UQG21:UQL21 VAC21:VAH21 VJY21:VKD21 VTU21:VTZ21 WDQ21:WDV21 WNM21:WNR21 WXI21:WXN21 KW23:LB23 US23:UX23 AEO23:AET23 AOK23:AOP23 AYG23:AYL23 BIC23:BIH23 BRY23:BSD23 CBU23:CBZ23 CLQ23:CLV23 CVM23:CVR23 DFI23:DFN23 DPE23:DPJ23 DZA23:DZF23 EIW23:EJB23 ESS23:ESX23 FCO23:FCT23 FMK23:FMP23 FWG23:FWL23 GGC23:GGH23 GPY23:GQD23 GZU23:GZZ23 HJQ23:HJV23 HTM23:HTR23 IDI23:IDN23 INE23:INJ23 IXA23:IXF23 JGW23:JHB23 JQS23:JQX23 KAO23:KAT23 KKK23:KKP23 KUG23:KUL23 LEC23:LEH23 LNY23:LOD23 LXU23:LXZ23 MHQ23:MHV23 MRM23:MRR23 NBI23:NBN23 NLE23:NLJ23 NVA23:NVF23 OEW23:OFB23 OOS23:OOX23 OYO23:OYT23 PIK23:PIP23 PSG23:PSL23 QCC23:QCH23 QLY23:QMD23 QVU23:QVZ23 RFQ23:RFV23 RPM23:RPR23 RZI23:RZN23 SJE23:SJJ23 STA23:STF23 TCW23:TDB23 TMS23:TMX23 TWO23:TWT23 UGK23:UGP23 UQG23:UQL23 VAC23:VAH23 VJY23:VKD23 VTU23:VTZ23 WDQ23:WDV23 WNM23:WNR23 WXI23:WXN23 KW27:LB27 US27:UX27 AEO27:AET27 AOK27:AOP27 AYG27:AYL27 BIC27:BIH27 BRY27:BSD27 CBU27:CBZ27 CLQ27:CLV27 CVM27:CVR27 DFI27:DFN27 DPE27:DPJ27 DZA27:DZF27 EIW27:EJB27 ESS27:ESX27 FCO27:FCT27 FMK27:FMP27 FWG27:FWL27 GGC27:GGH27 GPY27:GQD27 GZU27:GZZ27 HJQ27:HJV27 HTM27:HTR27 IDI27:IDN27 INE27:INJ27 IXA27:IXF27 JGW27:JHB27 JQS27:JQX27 KAO27:KAT27 KKK27:KKP27 KUG27:KUL27 LEC27:LEH27 LNY27:LOD27 LXU27:LXZ27 MHQ27:MHV27 MRM27:MRR27 NBI27:NBN27 NLE27:NLJ27 NVA27:NVF27 OEW27:OFB27 OOS27:OOX27 OYO27:OYT27 PIK27:PIP27 PSG27:PSL27 QCC27:QCH27 QLY27:QMD27 QVU27:QVZ27 RFQ27:RFV27 RPM27:RPR27 RZI27:RZN27 SJE27:SJJ27 STA27:STF27 TCW27:TDB27 TMS27:TMX27 TWO27:TWT27 UGK27:UGP27 UQG27:UQL27 VAC27:VAH27 VJY27:VKD27 VTU27:VTZ27 WDQ27:WDV27 WNM27:WNR27 WXI27:WXN27 KW29:LB29 US29:UX29 AEO29:AET29 AOK29:AOP29 AYG29:AYL29 BIC29:BIH29 BRY29:BSD29 CBU29:CBZ29 CLQ29:CLV29 CVM29:CVR29 DFI29:DFN29 DPE29:DPJ29 DZA29:DZF29 EIW29:EJB29 ESS29:ESX29 FCO29:FCT29 FMK29:FMP29 FWG29:FWL29 GGC29:GGH29 GPY29:GQD29 GZU29:GZZ29 HJQ29:HJV29 HTM29:HTR29 IDI29:IDN29 INE29:INJ29 IXA29:IXF29 JGW29:JHB29 JQS29:JQX29 KAO29:KAT29 KKK29:KKP29 KUG29:KUL29 LEC29:LEH29 LNY29:LOD29 LXU29:LXZ29 MHQ29:MHV29 MRM29:MRR29 NBI29:NBN29 NLE29:NLJ29 NVA29:NVF29 OEW29:OFB29 OOS29:OOX29 OYO29:OYT29 PIK29:PIP29 PSG29:PSL29 QCC29:QCH29 QLY29:QMD29 QVU29:QVZ29 RFQ29:RFV29 RPM29:RPR29 RZI29:RZN29 SJE29:SJJ29 STA29:STF29 TCW29:TDB29 TMS29:TMX29 TWO29:TWT29 UGK29:UGP29 UQG29:UQL29 VAC29:VAH29 VJY29:VKD29 VTU29:VTZ29 WDQ29:WDV29 WNM29:WNR29 WXI29:WXN29 KW31:LB31 US31:UX31 AEO31:AET31 AOK31:AOP31 AYG31:AYL31 BIC31:BIH31 BRY31:BSD31 CBU31:CBZ31 CLQ31:CLV31 CVM31:CVR31 DFI31:DFN31 DPE31:DPJ31 DZA31:DZF31 EIW31:EJB31 ESS31:ESX31 FCO31:FCT31 FMK31:FMP31 FWG31:FWL31 GGC31:GGH31 GPY31:GQD31 GZU31:GZZ31 HJQ31:HJV31 HTM31:HTR31 IDI31:IDN31 INE31:INJ31 IXA31:IXF31 JGW31:JHB31 JQS31:JQX31 KAO31:KAT31 KKK31:KKP31 KUG31:KUL31 LEC31:LEH31 LNY31:LOD31 LXU31:LXZ31 MHQ31:MHV31 MRM31:MRR31 NBI31:NBN31 NLE31:NLJ31 NVA31:NVF31 OEW31:OFB31 OOS31:OOX31 OYO31:OYT31 PIK31:PIP31 PSG31:PSL31 QCC31:QCH31 QLY31:QMD31 QVU31:QVZ31 RFQ31:RFV31 RPM31:RPR31 RZI31:RZN31 SJE31:SJJ31 STA31:STF31 TCW31:TDB31 TMS31:TMX31 TWO31:TWT31 UGK31:UGP31 UQG31:UQL31 VAC31:VAH31 VJY31:VKD31 VTU31:VTZ31 WDQ31:WDV31 WNM31:WNR31 WXI31:WXN31 KW33:LB33 US33:UX33 AEO33:AET33 AOK33:AOP33 AYG33:AYL33 BIC33:BIH33 BRY33:BSD33 CBU33:CBZ33 CLQ33:CLV33 CVM33:CVR33 DFI33:DFN33 DPE33:DPJ33 DZA33:DZF33 EIW33:EJB33 ESS33:ESX33 FCO33:FCT33 FMK33:FMP33 FWG33:FWL33 GGC33:GGH33 GPY33:GQD33 GZU33:GZZ33 HJQ33:HJV33 HTM33:HTR33 IDI33:IDN33 INE33:INJ33 IXA33:IXF33 JGW33:JHB33 JQS33:JQX33 KAO33:KAT33 KKK33:KKP33 KUG33:KUL33 LEC33:LEH33 LNY33:LOD33 LXU33:LXZ33 MHQ33:MHV33 MRM33:MRR33 NBI33:NBN33 NLE33:NLJ33 NVA33:NVF33 OEW33:OFB33 OOS33:OOX33 OYO33:OYT33 PIK33:PIP33 PSG33:PSL33 QCC33:QCH33 QLY33:QMD33 QVU33:QVZ33 RFQ33:RFV33 RPM33:RPR33 RZI33:RZN33 SJE33:SJJ33 STA33:STF33 TCW33:TDB33 TMS33:TMX33 TWO33:TWT33 UGK33:UGP33 UQG33:UQL33 VAC33:VAH33 VJY33:VKD33 VTU33:VTZ33 WDQ33:WDV33 WNM33:WNR33 WXI33:WXN33 KW35:LB35 US35:UX35 AEO35:AET35 AOK35:AOP35 AYG35:AYL35 BIC35:BIH35 BRY35:BSD35 CBU35:CBZ35 CLQ35:CLV35 CVM35:CVR35 DFI35:DFN35 DPE35:DPJ35 DZA35:DZF35 EIW35:EJB35 ESS35:ESX35 FCO35:FCT35 FMK35:FMP35 FWG35:FWL35 GGC35:GGH35 GPY35:GQD35 GZU35:GZZ35 HJQ35:HJV35 HTM35:HTR35 IDI35:IDN35 INE35:INJ35 IXA35:IXF35 JGW35:JHB35 JQS35:JQX35 KAO35:KAT35 KKK35:KKP35 KUG35:KUL35 LEC35:LEH35 LNY35:LOD35 LXU35:LXZ35 MHQ35:MHV35 MRM35:MRR35 NBI35:NBN35 NLE35:NLJ35 NVA35:NVF35 OEW35:OFB35 OOS35:OOX35 OYO35:OYT35 PIK35:PIP35 PSG35:PSL35 QCC35:QCH35 QLY35:QMD35 QVU35:QVZ35 RFQ35:RFV35 RPM35:RPR35 RZI35:RZN35 SJE35:SJJ35 STA35:STF35 TCW35:TDB35 TMS35:TMX35 TWO35:TWT35 UGK35:UGP35 UQG35:UQL35 VAC35:VAH35 VJY35:VKD35 VTU35:VTZ35 WDQ35:WDV35 WNM35:WNR35 WXI35:WXN35 KW45:LB45 US45:UX45 AEO45:AET45 AOK45:AOP45 AYG45:AYL45 BIC45:BIH45 BRY45:BSD45 CBU45:CBZ45 CLQ45:CLV45 CVM45:CVR45 DFI45:DFN45 DPE45:DPJ45 DZA45:DZF45 EIW45:EJB45 ESS45:ESX45 FCO45:FCT45 FMK45:FMP45 FWG45:FWL45 GGC45:GGH45 GPY45:GQD45 GZU45:GZZ45 HJQ45:HJV45 HTM45:HTR45 IDI45:IDN45 INE45:INJ45 IXA45:IXF45 JGW45:JHB45 JQS45:JQX45 KAO45:KAT45 KKK45:KKP45 KUG45:KUL45 LEC45:LEH45 LNY45:LOD45 LXU45:LXZ45 MHQ45:MHV45 MRM45:MRR45 NBI45:NBN45 NLE45:NLJ45 NVA45:NVF45 OEW45:OFB45 OOS45:OOX45 OYO45:OYT45 PIK45:PIP45 PSG45:PSL45 QCC45:QCH45 QLY45:QMD45 QVU45:QVZ45 RFQ45:RFV45 RPM45:RPR45 RZI45:RZN45 SJE45:SJJ45 STA45:STF45 TCW45:TDB45 TMS45:TMX45 TWO45:TWT45 UGK45:UGP45 UQG45:UQL45 VAC45:VAH45 VJY45:VKD45 VTU45:VTZ45 WDQ45:WDV45 WNM45:WNR45 WXI45:WXN45 KW52:LB52 US52:UX52 AEO52:AET52 AOK52:AOP52 AYG52:AYL52 BIC52:BIH52 BRY52:BSD52 CBU52:CBZ52 CLQ52:CLV52 CVM52:CVR52 DFI52:DFN52 DPE52:DPJ52 DZA52:DZF52 EIW52:EJB52 ESS52:ESX52 FCO52:FCT52 FMK52:FMP52 FWG52:FWL52 GGC52:GGH52 GPY52:GQD52 GZU52:GZZ52 HJQ52:HJV52 HTM52:HTR52 IDI52:IDN52 INE52:INJ52 IXA52:IXF52 JGW52:JHB52 JQS52:JQX52 KAO52:KAT52 KKK52:KKP52 KUG52:KUL52 LEC52:LEH52 LNY52:LOD52 LXU52:LXZ52 MHQ52:MHV52 MRM52:MRR52 NBI52:NBN52 NLE52:NLJ52 NVA52:NVF52 OEW52:OFB52 OOS52:OOX52 OYO52:OYT52 PIK52:PIP52 PSG52:PSL52 QCC52:QCH52 QLY52:QMD52 QVU52:QVZ52 RFQ52:RFV52 RPM52:RPR52 RZI52:RZN52 SJE52:SJJ52 STA52:STF52 TCW52:TDB52 TMS52:TMX52 TWO52:TWT52 UGK52:UGP52 UQG52:UQL52 VAC52:VAH52 VJY52:VKD52 VTU52:VTZ52 WDQ52:WDV52 WNM52:WNR52 WXI52:WXN52 KW48:LB48 US48:UX48 AEO48:AET48 AOK48:AOP48 AYG48:AYL48 BIC48:BIH48 BRY48:BSD48 CBU48:CBZ48 CLQ48:CLV48 CVM48:CVR48 DFI48:DFN48 DPE48:DPJ48 DZA48:DZF48 EIW48:EJB48 ESS48:ESX48 FCO48:FCT48 FMK48:FMP48 FWG48:FWL48 GGC48:GGH48 GPY48:GQD48 GZU48:GZZ48 HJQ48:HJV48 HTM48:HTR48 IDI48:IDN48 INE48:INJ48 IXA48:IXF48 JGW48:JHB48 JQS48:JQX48 KAO48:KAT48 KKK48:KKP48 KUG48:KUL48 LEC48:LEH48 LNY48:LOD48 LXU48:LXZ48 MHQ48:MHV48 MRM48:MRR48 NBI48:NBN48 NLE48:NLJ48 NVA48:NVF48 OEW48:OFB48 OOS48:OOX48 OYO48:OYT48 PIK48:PIP48 PSG48:PSL48 QCC48:QCH48 QLY48:QMD48 QVU48:QVZ48 RFQ48:RFV48 RPM48:RPR48 RZI48:RZN48 SJE48:SJJ48 STA48:STF48 TCW48:TDB48 TMS48:TMX48 TWO48:TWT48 UGK48:UGP48 UQG48:UQL48 VAC48:VAH48 VJY48:VKD48 VTU48:VTZ48 WDQ48:WDV48 WNM48:WNR48 WXI48:WXN48 KW54:LB54 US54:UX54 AEO54:AET54 AOK54:AOP54 AYG54:AYL54 BIC54:BIH54 BRY54:BSD54 CBU54:CBZ54 CLQ54:CLV54 CVM54:CVR54 DFI54:DFN54 DPE54:DPJ54 DZA54:DZF54 EIW54:EJB54 ESS54:ESX54 FCO54:FCT54 FMK54:FMP54 FWG54:FWL54 GGC54:GGH54 GPY54:GQD54 GZU54:GZZ54 HJQ54:HJV54 HTM54:HTR54 IDI54:IDN54 INE54:INJ54 IXA54:IXF54 JGW54:JHB54 JQS54:JQX54 KAO54:KAT54 KKK54:KKP54 KUG54:KUL54 LEC54:LEH54 LNY54:LOD54 LXU54:LXZ54 MHQ54:MHV54 MRM54:MRR54 NBI54:NBN54 NLE54:NLJ54 NVA54:NVF54 OEW54:OFB54 OOS54:OOX54 OYO54:OYT54 PIK54:PIP54 PSG54:PSL54 QCC54:QCH54 QLY54:QMD54 QVU54:QVZ54 RFQ54:RFV54 RPM54:RPR54 RZI54:RZN54 SJE54:SJJ54 STA54:STF54 TCW54:TDB54 TMS54:TMX54 TWO54:TWT54 UGK54:UGP54 UQG54:UQL54 VAC54:VAH54 VJY54:VKD54 VTU54:VTZ54 WDQ54:WDV54 WNM54:WNR54 WXI54:WXN54 KW56:LB56 US56:UX56 AEO56:AET56 AOK56:AOP56 AYG56:AYL56 BIC56:BIH56 BRY56:BSD56 CBU56:CBZ56 CLQ56:CLV56 CVM56:CVR56 DFI56:DFN56 DPE56:DPJ56 DZA56:DZF56 EIW56:EJB56 ESS56:ESX56 FCO56:FCT56 FMK56:FMP56 FWG56:FWL56 GGC56:GGH56 GPY56:GQD56 GZU56:GZZ56 HJQ56:HJV56 HTM56:HTR56 IDI56:IDN56 INE56:INJ56 IXA56:IXF56 JGW56:JHB56 JQS56:JQX56 KAO56:KAT56 KKK56:KKP56 KUG56:KUL56 LEC56:LEH56 LNY56:LOD56 LXU56:LXZ56 MHQ56:MHV56 MRM56:MRR56 NBI56:NBN56 NLE56:NLJ56 NVA56:NVF56 OEW56:OFB56 OOS56:OOX56 OYO56:OYT56 PIK56:PIP56 PSG56:PSL56 QCC56:QCH56 QLY56:QMD56 QVU56:QVZ56 RFQ56:RFV56 RPM56:RPR56 RZI56:RZN56 SJE56:SJJ56 STA56:STF56 TCW56:TDB56 TMS56:TMX56 TWO56:TWT56 UGK56:UGP56 UQG56:UQL56 VAC56:VAH56 VJY56:VKD56 VTU56:VTZ56 WDQ56:WDV56 WNM56:WNR56 WXI56:WXN56 KW58:LB58 US58:UX58 AEO58:AET58 AOK58:AOP58 AYG58:AYL58 BIC58:BIH58 BRY58:BSD58 CBU58:CBZ58 CLQ58:CLV58 CVM58:CVR58 DFI58:DFN58 DPE58:DPJ58 DZA58:DZF58 EIW58:EJB58 ESS58:ESX58 FCO58:FCT58 FMK58:FMP58 FWG58:FWL58 GGC58:GGH58 GPY58:GQD58 GZU58:GZZ58 HJQ58:HJV58 HTM58:HTR58 IDI58:IDN58 INE58:INJ58 IXA58:IXF58 JGW58:JHB58 JQS58:JQX58 KAO58:KAT58 KKK58:KKP58 KUG58:KUL58 LEC58:LEH58 LNY58:LOD58 LXU58:LXZ58 MHQ58:MHV58 MRM58:MRR58 NBI58:NBN58 NLE58:NLJ58 NVA58:NVF58 OEW58:OFB58 OOS58:OOX58 OYO58:OYT58 PIK58:PIP58 PSG58:PSL58 QCC58:QCH58 QLY58:QMD58 QVU58:QVZ58 RFQ58:RFV58 RPM58:RPR58 RZI58:RZN58 SJE58:SJJ58 STA58:STF58 TCW58:TDB58 TMS58:TMX58 TWO58:TWT58 UGK58:UGP58 UQG58:UQL58 VAC58:VAH58 VJY58:VKD58 VTU58:VTZ58 WDQ58:WDV58 WNM58:WNR58 WXI58:WXN58 KW60:LB61 US60:UX61 AEO60:AET61 AOK60:AOP61 AYG60:AYL61 BIC60:BIH61 BRY60:BSD61 CBU60:CBZ61 CLQ60:CLV61 CVM60:CVR61 DFI60:DFN61 DPE60:DPJ61 DZA60:DZF61 EIW60:EJB61 ESS60:ESX61 FCO60:FCT61 FMK60:FMP61 FWG60:FWL61 GGC60:GGH61 GPY60:GQD61 GZU60:GZZ61 HJQ60:HJV61 HTM60:HTR61 IDI60:IDN61 INE60:INJ61 IXA60:IXF61 JGW60:JHB61 JQS60:JQX61 KAO60:KAT61 KKK60:KKP61 KUG60:KUL61 LEC60:LEH61 LNY60:LOD61 LXU60:LXZ61 MHQ60:MHV61 MRM60:MRR61 NBI60:NBN61 NLE60:NLJ61 NVA60:NVF61 OEW60:OFB61 OOS60:OOX61 OYO60:OYT61 PIK60:PIP61 PSG60:PSL61 QCC60:QCH61 QLY60:QMD61 QVU60:QVZ61 RFQ60:RFV61 RPM60:RPR61 RZI60:RZN61 SJE60:SJJ61 STA60:STF61 TCW60:TDB61 TMS60:TMX61 TWO60:TWT61 UGK60:UGP61 UQG60:UQL61 VAC60:VAH61 VJY60:VKD61 VTU60:VTZ61 WDQ60:WDV61 WNM60:WNR61 WXI60:WXN61 KW64:LB65 US64:UX65 AEO64:AET65 AOK64:AOP65 AYG64:AYL65 BIC64:BIH65 BRY64:BSD65 CBU64:CBZ65 CLQ64:CLV65 CVM64:CVR65 DFI64:DFN65 DPE64:DPJ65 DZA64:DZF65 EIW64:EJB65 ESS64:ESX65 FCO64:FCT65 FMK64:FMP65 FWG64:FWL65 GGC64:GGH65 GPY64:GQD65 GZU64:GZZ65 HJQ64:HJV65 HTM64:HTR65 IDI64:IDN65 INE64:INJ65 IXA64:IXF65 JGW64:JHB65 JQS64:JQX65 KAO64:KAT65 KKK64:KKP65 KUG64:KUL65 LEC64:LEH65 LNY64:LOD65 LXU64:LXZ65 MHQ64:MHV65 MRM64:MRR65 NBI64:NBN65 NLE64:NLJ65 NVA64:NVF65 OEW64:OFB65 OOS64:OOX65 OYO64:OYT65 PIK64:PIP65 PSG64:PSL65 QCC64:QCH65 QLY64:QMD65 QVU64:QVZ65 RFQ64:RFV65 RPM64:RPR65 RZI64:RZN65 SJE64:SJJ65 STA64:STF65 TCW64:TDB65 TMS64:TMX65 TWO64:TWT65 UGK64:UGP65 UQG64:UQL65 VAC64:VAH65 VJY64:VKD65 VTU64:VTZ65 WDQ64:WDV65 WNM64:WNR65 WXI64:WXN65" xr:uid="{00000000-0002-0000-0100-000001000000}">
      <formula1>1000000000</formula1>
      <formula2>9999999999</formula2>
    </dataValidation>
    <dataValidation type="date" showDropDown="1" showInputMessage="1" showErrorMessage="1" errorTitle="Date" error="La date doit être conforme au format aaaa-mm-jj" promptTitle="Date" sqref="KW12:LB12 US12:UX12 AEO12:AET12 AOK12:AOP12 AYG12:AYL12 BIC12:BIH12 BRY12:BSD12 CBU12:CBZ12 CLQ12:CLV12 CVM12:CVR12 DFI12:DFN12 DPE12:DPJ12 DZA12:DZF12 EIW12:EJB12 ESS12:ESX12 FCO12:FCT12 FMK12:FMP12 FWG12:FWL12 GGC12:GGH12 GPY12:GQD12 GZU12:GZZ12 HJQ12:HJV12 HTM12:HTR12 IDI12:IDN12 INE12:INJ12 IXA12:IXF12 JGW12:JHB12 JQS12:JQX12 KAO12:KAT12 KKK12:KKP12 KUG12:KUL12 LEC12:LEH12 LNY12:LOD12 LXU12:LXZ12 MHQ12:MHV12 MRM12:MRR12 NBI12:NBN12 NLE12:NLJ12 NVA12:NVF12 OEW12:OFB12 OOS12:OOX12 OYO12:OYT12 PIK12:PIP12 PSG12:PSL12 QCC12:QCH12 QLY12:QMD12 QVU12:QVZ12 RFQ12:RFV12 RPM12:RPR12 RZI12:RZN12 SJE12:SJJ12 STA12:STF12 TCW12:TDB12 TMS12:TMX12 TWO12:TWT12 UGK12:UGP12 UQG12:UQL12 VAC12:VAH12 VJY12:VKD12 VTU12:VTZ12 WDQ12:WDV12 WNM12:WNR12 WXI12:WXN12 WNM43:WNR43 KW14:LB14 US14:UX14 AEO14:AET14 AOK14:AOP14 AYG14:AYL14 BIC14:BIH14 BRY14:BSD14 CBU14:CBZ14 CLQ14:CLV14 CVM14:CVR14 DFI14:DFN14 DPE14:DPJ14 DZA14:DZF14 EIW14:EJB14 ESS14:ESX14 FCO14:FCT14 FMK14:FMP14 FWG14:FWL14 GGC14:GGH14 GPY14:GQD14 GZU14:GZZ14 HJQ14:HJV14 HTM14:HTR14 IDI14:IDN14 INE14:INJ14 IXA14:IXF14 JGW14:JHB14 JQS14:JQX14 KAO14:KAT14 KKK14:KKP14 KUG14:KUL14 LEC14:LEH14 LNY14:LOD14 LXU14:LXZ14 MHQ14:MHV14 MRM14:MRR14 NBI14:NBN14 NLE14:NLJ14 NVA14:NVF14 OEW14:OFB14 OOS14:OOX14 OYO14:OYT14 PIK14:PIP14 PSG14:PSL14 QCC14:QCH14 QLY14:QMD14 QVU14:QVZ14 RFQ14:RFV14 RPM14:RPR14 RZI14:RZN14 SJE14:SJJ14 STA14:STF14 TCW14:TDB14 TMS14:TMX14 TWO14:TWT14 UGK14:UGP14 UQG14:UQL14 VAC14:VAH14 VJY14:VKD14 VTU14:VTZ14 WDQ14:WDV14 WNM14:WNR14 WXI14:WXN14 WXI43:WXN43 KW41:LB41 US41:UX41 AEO41:AET41 AOK41:AOP41 AYG41:AYL41 BIC41:BIH41 BRY41:BSD41 CBU41:CBZ41 CLQ41:CLV41 CVM41:CVR41 DFI41:DFN41 DPE41:DPJ41 DZA41:DZF41 EIW41:EJB41 ESS41:ESX41 FCO41:FCT41 FMK41:FMP41 FWG41:FWL41 GGC41:GGH41 GPY41:GQD41 GZU41:GZZ41 HJQ41:HJV41 HTM41:HTR41 IDI41:IDN41 INE41:INJ41 IXA41:IXF41 JGW41:JHB41 JQS41:JQX41 KAO41:KAT41 KKK41:KKP41 KUG41:KUL41 LEC41:LEH41 LNY41:LOD41 LXU41:LXZ41 MHQ41:MHV41 MRM41:MRR41 NBI41:NBN41 NLE41:NLJ41 NVA41:NVF41 OEW41:OFB41 OOS41:OOX41 OYO41:OYT41 PIK41:PIP41 PSG41:PSL41 QCC41:QCH41 QLY41:QMD41 QVU41:QVZ41 RFQ41:RFV41 RPM41:RPR41 RZI41:RZN41 SJE41:SJJ41 STA41:STF41 TCW41:TDB41 TMS41:TMX41 TWO41:TWT41 UGK41:UGP41 UQG41:UQL41 VAC41:VAH41 VJY41:VKD41 VTU41:VTZ41 WDQ41:WDV41 WNM41:WNR41 WXI41:WXN41 KW43:LB43 US43:UX43 AEO43:AET43 AOK43:AOP43 AYG43:AYL43 BIC43:BIH43 BRY43:BSD43 CBU43:CBZ43 CLQ43:CLV43 CVM43:CVR43 DFI43:DFN43 DPE43:DPJ43 DZA43:DZF43 EIW43:EJB43 ESS43:ESX43 FCO43:FCT43 FMK43:FMP43 FWG43:FWL43 GGC43:GGH43 GPY43:GQD43 GZU43:GZZ43 HJQ43:HJV43 HTM43:HTR43 IDI43:IDN43 INE43:INJ43 IXA43:IXF43 JGW43:JHB43 JQS43:JQX43 KAO43:KAT43 KKK43:KKP43 KUG43:KUL43 LEC43:LEH43 LNY43:LOD43 LXU43:LXZ43 MHQ43:MHV43 MRM43:MRR43 NBI43:NBN43 NLE43:NLJ43 NVA43:NVF43 OEW43:OFB43 OOS43:OOX43 OYO43:OYT43 PIK43:PIP43 PSG43:PSL43 QCC43:QCH43 QLY43:QMD43 QVU43:QVZ43 RFQ43:RFV43 RPM43:RPR43 RZI43:RZN43 SJE43:SJJ43 STA43:STF43 TCW43:TDB43 TMS43:TMX43 TWO43:TWT43 UGK43:UGP43 UQG43:UQL43 VAC43:VAH43 VJY43:VKD43 VTU43:VTZ43 WDQ43:WDV43" xr:uid="{00000000-0002-0000-0100-000002000000}">
      <formula1>2</formula1>
      <formula2>73050</formula2>
    </dataValidation>
    <dataValidation showDropDown="1" showInputMessage="1" showErrorMessage="1" errorTitle="Date" error="La date doit être conforme au format aaaa-mm-jj" promptTitle="Date" sqref="BI54:BO54 AQ60:AW60 AQ23:AW23 AQ29:AW29 AQ31:AW31 AQ33:AW33 AQ35:AW35 AQ48:AW48 AQ58:AW58 AQ56:AW56 AQ54:AW54 AQ64:AW64 BI60:BO60 BI23:BO23 BI29:BO29 BI31:BO31 BI33:BO33 BI35:BO35 BI48:BO48 BI58:BO58 BI56:BO56 BI64:BO64" xr:uid="{00000000-0002-0000-0100-000003000000}"/>
    <dataValidation type="decimal" operator="notEqual" allowBlank="1" showInputMessage="1" showErrorMessage="1" sqref="AI12:AO12 BA12:BG12" xr:uid="{00000000-0002-0000-0100-000004000000}">
      <formula1>-10000000</formula1>
    </dataValidation>
    <dataValidation type="decimal" operator="greaterThan" allowBlank="1" showInputMessage="1" showErrorMessage="1" sqref="AI14:AO14 AI16:AO16 AI21:AO21 AI41:AO41 AI43:AO43 AI52:AO52 BA14:BG14 BA16:BG16 BA21:BG21 BA41:BG41 BA43:BG43 BA52:BG52" xr:uid="{00000000-0002-0000-0100-000005000000}">
      <formula1>-10000000</formula1>
    </dataValidation>
    <dataValidation type="decimal" operator="greaterThan" showDropDown="1" showInputMessage="1" showErrorMessage="1" errorTitle="Date" error="La date doit être conforme au format aaaa-mm-jj" promptTitle="Date" sqref="AI18:AO18 AI25:AO25 AI27:AO27 AI45:AO45 AI50:AO50 BA18:BG18 BA25:BG25 BA27:BG27 BA45:BG45 BA50:BG50" xr:uid="{00000000-0002-0000-0100-000006000000}">
      <formula1>-10000000</formula1>
    </dataValidation>
  </dataValidations>
  <printOptions horizontalCentered="1"/>
  <pageMargins left="0.27559055118110237" right="0.27559055118110237" top="0.39370078740157483" bottom="0.35433070866141736" header="0.31496062992125984" footer="0.31496062992125984"/>
  <pageSetup scale="90" orientation="portrait" r:id="rId1"/>
  <headerFooter>
    <oddFooter>&amp;L_________________________________________________________________________________________________________________
V_2018-11-19&amp;C
&amp;RPage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8209D44399045A89E9F8EBB60704D" ma:contentTypeVersion="9" ma:contentTypeDescription="Crée un document." ma:contentTypeScope="" ma:versionID="083f3dc1f629a71487755b4caadedb40">
  <xsd:schema xmlns:xsd="http://www.w3.org/2001/XMLSchema" xmlns:xs="http://www.w3.org/2001/XMLSchema" xmlns:p="http://schemas.microsoft.com/office/2006/metadata/properties" xmlns:ns2="8006f1af-ea8a-4d8a-a619-42a6cf27c81c" xmlns:ns3="06105aa4-192f-4fed-8e5c-32a8b5078b5a" targetNamespace="http://schemas.microsoft.com/office/2006/metadata/properties" ma:root="true" ma:fieldsID="c2dc654a745cfa9d543df01917fed172" ns2:_="" ns3:_="">
    <xsd:import namespace="8006f1af-ea8a-4d8a-a619-42a6cf27c81c"/>
    <xsd:import namespace="06105aa4-192f-4fed-8e5c-32a8b5078b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6f1af-ea8a-4d8a-a619-42a6cf27c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a1d638a4-29b4-4d81-9f2c-4f7df86c363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105aa4-192f-4fed-8e5c-32a8b5078b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fdfdcf5-f237-490e-86d3-490d559c0c15}" ma:internalName="TaxCatchAll" ma:showField="CatchAllData" ma:web="06105aa4-192f-4fed-8e5c-32a8b5078b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BB5E56-F79A-44B3-BF44-C3B34F987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6f1af-ea8a-4d8a-a619-42a6cf27c81c"/>
    <ds:schemaRef ds:uri="06105aa4-192f-4fed-8e5c-32a8b5078b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14FD5B-C401-4DA2-88D9-B9DC8F3181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Grille des dépenses-imprimé</vt:lpstr>
      <vt:lpstr>Estimation CI</vt:lpstr>
      <vt:lpstr>'Estimation CI'!Impression_des_titres</vt:lpstr>
      <vt:lpstr>'Estimation CI'!Zone_d_impression</vt:lpstr>
    </vt:vector>
  </TitlesOfParts>
  <Company>Sodec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Andrée Laplante</dc:creator>
  <cp:lastModifiedBy>Lauverjat, Magali</cp:lastModifiedBy>
  <cp:lastPrinted>2018-11-19T16:39:21Z</cp:lastPrinted>
  <dcterms:created xsi:type="dcterms:W3CDTF">2000-04-04T13:57:56Z</dcterms:created>
  <dcterms:modified xsi:type="dcterms:W3CDTF">2023-05-24T19:48:17Z</dcterms:modified>
</cp:coreProperties>
</file>