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odecgouvqcca.sharepoint.com/sites/GRP-Directiondescommunications/Documents partages/X1310 Programmes d'aide financière/Multidomaines/Programme d'aide aux projets stratégiques/Appel projets - Cégep-secondaire/"/>
    </mc:Choice>
  </mc:AlternateContent>
  <xr:revisionPtr revIDLastSave="1" documentId="8_{5256C62C-DC97-4725-AE39-15FB6EB68926}" xr6:coauthVersionLast="47" xr6:coauthVersionMax="47" xr10:uidLastSave="{88750E80-7C32-4347-8697-4C1594134FFF}"/>
  <bookViews>
    <workbookView xWindow="-118" yWindow="-118" windowWidth="22229" windowHeight="13261" xr2:uid="{18EEFD2F-1FDF-439A-9987-CF9CD0DC341B}"/>
  </bookViews>
  <sheets>
    <sheet name="Présentation du spectacle" sheetId="4" r:id="rId1"/>
    <sheet name="Listes" sheetId="2" state="hidden" r:id="rId2"/>
    <sheet name="Analyse" sheetId="6" state="hidden" r:id="rId3"/>
    <sheet name="Mat" sheetId="13" state="hidden" r:id="rId4"/>
    <sheet name="Données Section A" sheetId="14" state="hidden" r:id="rId5"/>
  </sheets>
  <externalReferences>
    <externalReference r:id="rId6"/>
    <externalReference r:id="rId7"/>
    <externalReference r:id="rId8"/>
  </externalReferences>
  <definedNames>
    <definedName name="\A">#REF!</definedName>
    <definedName name="\B">#REF!</definedName>
    <definedName name="_xlnm._FilterDatabase" localSheetId="3" hidden="1">Mat!$B$1:$B$373</definedName>
    <definedName name="chef_equipe">#REF!</definedName>
    <definedName name="chef_équipe">#REF!</definedName>
    <definedName name="COL">#REF!</definedName>
    <definedName name="cote_risque">#REF!</definedName>
    <definedName name="délégué">#REF!</definedName>
    <definedName name="eee">[1]Données!$C$3:$C$4</definedName>
    <definedName name="étape">[2]Feuil2!$B$2:$B$5</definedName>
    <definedName name="IMPR">#REF!</definedName>
    <definedName name="mesure_fiscale">#REF!</definedName>
    <definedName name="réponse">[3]Données!$C$3:$C$4</definedName>
    <definedName name="Réponse2">#REF!</definedName>
    <definedName name="t_vil">#REF!</definedName>
    <definedName name="technicienne_accueil">#REF!</definedName>
    <definedName name="technicienne_certification">#REF!</definedName>
    <definedName name="technicienne_conformité">[2]Feuil2!$F$12:$F$15</definedName>
    <definedName name="type_dossier">#REF!</definedName>
    <definedName name="YesNo">#REF!</definedName>
    <definedName name="_xlnm.Print_Area" localSheetId="2">Analyse!$B$5:$C$20</definedName>
    <definedName name="_xlnm.Print_Area" localSheetId="0">'Présentation du spectacle'!$A$1:$V$73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6" l="1"/>
  <c r="H42" i="6"/>
  <c r="H43" i="6"/>
  <c r="H44" i="6"/>
  <c r="I44" i="6"/>
  <c r="H45" i="6"/>
  <c r="I45" i="6"/>
  <c r="H46" i="6"/>
  <c r="I46" i="6"/>
  <c r="H47" i="6"/>
  <c r="I47" i="6"/>
  <c r="H48" i="6"/>
  <c r="I48" i="6"/>
  <c r="H49" i="6"/>
  <c r="I49" i="6"/>
  <c r="H50" i="6"/>
  <c r="I50" i="6"/>
  <c r="F30" i="6"/>
  <c r="G30" i="6"/>
  <c r="H30" i="6"/>
  <c r="F31" i="6"/>
  <c r="G31" i="6"/>
  <c r="H31" i="6"/>
  <c r="F32" i="6"/>
  <c r="G32" i="6"/>
  <c r="H32" i="6"/>
  <c r="F33" i="6"/>
  <c r="G33" i="6"/>
  <c r="H33" i="6"/>
  <c r="F34" i="6"/>
  <c r="G34" i="6"/>
  <c r="H34" i="6"/>
  <c r="F35" i="6"/>
  <c r="G35" i="6"/>
  <c r="H35" i="6"/>
  <c r="F36" i="6"/>
  <c r="G36" i="6"/>
  <c r="H36" i="6"/>
  <c r="F37" i="6"/>
  <c r="G37" i="6"/>
  <c r="H37" i="6"/>
  <c r="F38" i="6"/>
  <c r="G38" i="6"/>
  <c r="H38" i="6"/>
  <c r="F39" i="6"/>
  <c r="G39" i="6"/>
  <c r="H39" i="6"/>
  <c r="W4" i="6"/>
  <c r="J2" i="14"/>
  <c r="I5" i="6"/>
  <c r="I6" i="6"/>
  <c r="I7" i="6"/>
  <c r="I8" i="6"/>
  <c r="I9" i="6"/>
  <c r="I10" i="6"/>
  <c r="I11" i="6"/>
  <c r="I12" i="6"/>
  <c r="I13" i="6"/>
  <c r="I15" i="6"/>
  <c r="I16" i="6"/>
  <c r="I17" i="6"/>
  <c r="I18" i="6"/>
  <c r="I19" i="6"/>
  <c r="I20" i="6"/>
  <c r="I22" i="6"/>
  <c r="I23" i="6"/>
  <c r="I24" i="6"/>
  <c r="I25" i="6"/>
  <c r="I26" i="6"/>
  <c r="I27" i="6"/>
  <c r="I28" i="6"/>
  <c r="I29" i="6"/>
  <c r="I30" i="6"/>
  <c r="I31" i="6"/>
  <c r="I32" i="6"/>
  <c r="I33" i="6"/>
  <c r="I34" i="6"/>
  <c r="I35" i="6"/>
  <c r="I37" i="6"/>
  <c r="I38" i="6"/>
  <c r="I39" i="6"/>
  <c r="I40" i="6"/>
  <c r="I41" i="6"/>
  <c r="I42" i="6"/>
  <c r="I43" i="6"/>
  <c r="I4" i="6"/>
  <c r="I2" i="14"/>
  <c r="H2" i="14"/>
  <c r="G2" i="14"/>
  <c r="F2" i="14"/>
  <c r="C2" i="14"/>
  <c r="E2" i="14"/>
  <c r="D2" i="14"/>
  <c r="A2" i="14"/>
  <c r="Q4" i="6"/>
  <c r="S4" i="6" s="1"/>
  <c r="Q5" i="6"/>
  <c r="S5" i="6" s="1"/>
  <c r="Q6" i="6"/>
  <c r="S6" i="6" s="1"/>
  <c r="Q7" i="6"/>
  <c r="S7" i="6" s="1"/>
  <c r="Q8" i="6"/>
  <c r="S8" i="6" s="1"/>
  <c r="Q9" i="6"/>
  <c r="S9" i="6" s="1"/>
  <c r="Q10" i="6"/>
  <c r="S10" i="6" s="1"/>
  <c r="Q11" i="6"/>
  <c r="S11" i="6" s="1"/>
  <c r="Q12" i="6"/>
  <c r="S12" i="6" s="1"/>
  <c r="Q13" i="6"/>
  <c r="S13" i="6" s="1"/>
  <c r="Q14" i="6"/>
  <c r="S14" i="6" s="1"/>
  <c r="Q15" i="6"/>
  <c r="S15" i="6" s="1"/>
  <c r="Q16" i="6"/>
  <c r="S16" i="6" s="1"/>
  <c r="Q17" i="6"/>
  <c r="S17" i="6" s="1"/>
  <c r="Q18" i="6"/>
  <c r="S18" i="6" s="1"/>
  <c r="Q19" i="6"/>
  <c r="S19" i="6" s="1"/>
  <c r="Q20" i="6"/>
  <c r="S20" i="6" s="1"/>
  <c r="Q21" i="6"/>
  <c r="S21" i="6" s="1"/>
  <c r="Q22" i="6"/>
  <c r="S22" i="6" s="1"/>
  <c r="Q23" i="6"/>
  <c r="S23" i="6" s="1"/>
  <c r="Q24" i="6"/>
  <c r="S24" i="6" s="1"/>
  <c r="Q25" i="6"/>
  <c r="S25" i="6" s="1"/>
  <c r="Q26" i="6"/>
  <c r="S26" i="6" s="1"/>
  <c r="Q27" i="6"/>
  <c r="S27" i="6" s="1"/>
  <c r="Q28" i="6"/>
  <c r="S28" i="6" s="1"/>
  <c r="I14" i="6"/>
  <c r="I21" i="6"/>
  <c r="I36" i="6"/>
  <c r="I193" i="13"/>
  <c r="I192" i="13"/>
  <c r="I191" i="13"/>
  <c r="I190" i="13"/>
  <c r="I189" i="13"/>
  <c r="I188" i="13"/>
  <c r="I187" i="13"/>
  <c r="I186" i="13"/>
  <c r="I185" i="13"/>
  <c r="I184" i="13"/>
  <c r="I183" i="13"/>
  <c r="I182" i="13"/>
  <c r="I181" i="13"/>
  <c r="I180" i="13"/>
  <c r="I179" i="13"/>
  <c r="I178" i="13"/>
  <c r="I177" i="13"/>
  <c r="I176" i="13"/>
  <c r="I175" i="13"/>
  <c r="I174" i="13"/>
  <c r="I373" i="13"/>
  <c r="I372" i="13"/>
  <c r="I371" i="13"/>
  <c r="I370" i="13"/>
  <c r="I369" i="13"/>
  <c r="I368" i="13"/>
  <c r="I367" i="13"/>
  <c r="I366" i="13"/>
  <c r="I365" i="13"/>
  <c r="I364" i="13"/>
  <c r="I363" i="13"/>
  <c r="I362" i="13"/>
  <c r="I361" i="13"/>
  <c r="I360" i="13"/>
  <c r="I359" i="13"/>
  <c r="I358" i="13"/>
  <c r="I357" i="13"/>
  <c r="I356" i="13"/>
  <c r="I355" i="13"/>
  <c r="I354" i="13"/>
  <c r="I353" i="13"/>
  <c r="I352" i="13"/>
  <c r="I351" i="13"/>
  <c r="I350" i="13"/>
  <c r="I349" i="13"/>
  <c r="I348" i="13"/>
  <c r="I347" i="13"/>
  <c r="I346" i="13"/>
  <c r="I345" i="13"/>
  <c r="I344" i="13"/>
  <c r="I343" i="13"/>
  <c r="I342" i="13"/>
  <c r="I341" i="13"/>
  <c r="I340" i="13"/>
  <c r="I339" i="13"/>
  <c r="I338" i="13"/>
  <c r="I337" i="13"/>
  <c r="I336" i="13"/>
  <c r="I335" i="13"/>
  <c r="I334" i="13"/>
  <c r="I173" i="13"/>
  <c r="I172" i="13"/>
  <c r="I171" i="13"/>
  <c r="I170" i="13"/>
  <c r="I169" i="13"/>
  <c r="I168" i="13"/>
  <c r="I167" i="13"/>
  <c r="I166" i="13"/>
  <c r="I165" i="13"/>
  <c r="I164" i="13"/>
  <c r="I163" i="13"/>
  <c r="I162" i="13"/>
  <c r="I161" i="13"/>
  <c r="I160" i="13"/>
  <c r="I159" i="13"/>
  <c r="I158" i="13"/>
  <c r="I157" i="13"/>
  <c r="I156" i="13"/>
  <c r="I155" i="13"/>
  <c r="I154" i="13"/>
  <c r="I333" i="13"/>
  <c r="I332" i="13"/>
  <c r="I331" i="13"/>
  <c r="I330" i="13"/>
  <c r="I329" i="13"/>
  <c r="I328" i="13"/>
  <c r="I327" i="13"/>
  <c r="I326" i="13"/>
  <c r="I325" i="13"/>
  <c r="I324" i="13"/>
  <c r="I323" i="13"/>
  <c r="I322" i="13"/>
  <c r="I321" i="13"/>
  <c r="I320" i="13"/>
  <c r="I319" i="13"/>
  <c r="I318" i="13"/>
  <c r="I317" i="13"/>
  <c r="I316" i="13"/>
  <c r="I315" i="13"/>
  <c r="I314" i="13"/>
  <c r="I153" i="13"/>
  <c r="I152" i="13"/>
  <c r="I151" i="13"/>
  <c r="I150" i="13"/>
  <c r="I149" i="13"/>
  <c r="I148" i="13"/>
  <c r="I147" i="13"/>
  <c r="I146" i="13"/>
  <c r="I145" i="13"/>
  <c r="I144" i="13"/>
  <c r="I143" i="13"/>
  <c r="I142" i="13"/>
  <c r="I141" i="13"/>
  <c r="I140" i="13"/>
  <c r="I139" i="13"/>
  <c r="I138" i="13"/>
  <c r="I137" i="13"/>
  <c r="I136" i="13"/>
  <c r="I135" i="13"/>
  <c r="I134" i="13"/>
  <c r="I133" i="13"/>
  <c r="I132" i="13"/>
  <c r="I131" i="13"/>
  <c r="I130" i="13"/>
  <c r="I129" i="13"/>
  <c r="I128" i="13"/>
  <c r="I127" i="13"/>
  <c r="I126" i="13"/>
  <c r="I125" i="13"/>
  <c r="I124" i="13"/>
  <c r="I123" i="13"/>
  <c r="I122" i="13"/>
  <c r="I121" i="13"/>
  <c r="I120" i="13"/>
  <c r="I119" i="13"/>
  <c r="I118" i="13"/>
  <c r="I117" i="13"/>
  <c r="I116" i="13"/>
  <c r="I115" i="13"/>
  <c r="I114" i="13"/>
  <c r="I113" i="13"/>
  <c r="I112" i="13"/>
  <c r="I111" i="13"/>
  <c r="I110" i="13"/>
  <c r="I109" i="13"/>
  <c r="I108" i="13"/>
  <c r="I107" i="13"/>
  <c r="I106" i="13"/>
  <c r="I105" i="13"/>
  <c r="I104" i="13"/>
  <c r="I103" i="13"/>
  <c r="I102" i="13"/>
  <c r="I101" i="13"/>
  <c r="I100" i="13"/>
  <c r="I99" i="13"/>
  <c r="I98" i="13"/>
  <c r="I97" i="13"/>
  <c r="I96" i="13"/>
  <c r="I95" i="13"/>
  <c r="I94" i="13"/>
  <c r="I93" i="13"/>
  <c r="I92" i="13"/>
  <c r="I91" i="13"/>
  <c r="I90" i="13"/>
  <c r="I89" i="13"/>
  <c r="I88" i="13"/>
  <c r="I87" i="13"/>
  <c r="I86" i="13"/>
  <c r="I85" i="13"/>
  <c r="I84" i="13"/>
  <c r="I83" i="13"/>
  <c r="I82" i="13"/>
  <c r="I81" i="13"/>
  <c r="I80" i="13"/>
  <c r="I79" i="13"/>
  <c r="I78" i="13"/>
  <c r="I77" i="13"/>
  <c r="I76" i="13"/>
  <c r="I75" i="13"/>
  <c r="I74" i="13"/>
  <c r="I73" i="13"/>
  <c r="I72" i="13"/>
  <c r="I71" i="13"/>
  <c r="I70" i="13"/>
  <c r="I69" i="13"/>
  <c r="I68" i="13"/>
  <c r="I67" i="13"/>
  <c r="I66" i="13"/>
  <c r="I65" i="13"/>
  <c r="I64" i="13"/>
  <c r="I63" i="13"/>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I15" i="13"/>
  <c r="I14" i="13"/>
  <c r="I13" i="13"/>
  <c r="I12" i="13"/>
  <c r="I11" i="13"/>
  <c r="I10" i="13"/>
  <c r="I313" i="13"/>
  <c r="I312" i="13"/>
  <c r="I311" i="13"/>
  <c r="I310" i="13"/>
  <c r="I309" i="13"/>
  <c r="I308" i="13"/>
  <c r="I307" i="13"/>
  <c r="I306" i="13"/>
  <c r="I305" i="13"/>
  <c r="I304" i="13"/>
  <c r="I303" i="13"/>
  <c r="I302" i="13"/>
  <c r="I301" i="13"/>
  <c r="I300" i="13"/>
  <c r="I299" i="13"/>
  <c r="I298" i="13"/>
  <c r="I297" i="13"/>
  <c r="I296" i="13"/>
  <c r="I295" i="13"/>
  <c r="I294" i="13"/>
  <c r="I293" i="13"/>
  <c r="I292" i="13"/>
  <c r="I291" i="13"/>
  <c r="I290" i="13"/>
  <c r="I289" i="13"/>
  <c r="I288" i="13"/>
  <c r="I287" i="13"/>
  <c r="I286" i="13"/>
  <c r="I285" i="13"/>
  <c r="I284" i="13"/>
  <c r="I283" i="13"/>
  <c r="I282" i="13"/>
  <c r="I281" i="13"/>
  <c r="I280" i="13"/>
  <c r="I279" i="13"/>
  <c r="I278" i="13"/>
  <c r="I277" i="13"/>
  <c r="I276" i="13"/>
  <c r="I275" i="13"/>
  <c r="I274" i="13"/>
  <c r="I9" i="13"/>
  <c r="I8" i="13"/>
  <c r="I7" i="13"/>
  <c r="I6" i="13"/>
  <c r="I273" i="13"/>
  <c r="I272" i="13"/>
  <c r="I271" i="13"/>
  <c r="I270" i="13"/>
  <c r="I269" i="13"/>
  <c r="I268" i="13"/>
  <c r="I267" i="13"/>
  <c r="I266" i="13"/>
  <c r="I265" i="13"/>
  <c r="I264" i="13"/>
  <c r="I263" i="13"/>
  <c r="I262" i="13"/>
  <c r="I261" i="13"/>
  <c r="I260" i="13"/>
  <c r="I259" i="13"/>
  <c r="I258" i="13"/>
  <c r="I257" i="13"/>
  <c r="I256" i="13"/>
  <c r="I255" i="13"/>
  <c r="I254" i="13"/>
  <c r="I253" i="13"/>
  <c r="I252" i="13"/>
  <c r="I251" i="13"/>
  <c r="I250" i="13"/>
  <c r="I249" i="13"/>
  <c r="I248" i="13"/>
  <c r="I247" i="13"/>
  <c r="I246" i="13"/>
  <c r="I245" i="13"/>
  <c r="I244" i="13"/>
  <c r="I243" i="13"/>
  <c r="I242" i="13"/>
  <c r="I241" i="13"/>
  <c r="I240" i="13"/>
  <c r="I239" i="13"/>
  <c r="I238" i="13"/>
  <c r="I237" i="13"/>
  <c r="I236" i="13"/>
  <c r="I235" i="13"/>
  <c r="I234" i="13"/>
  <c r="I5" i="13"/>
  <c r="I4" i="13"/>
  <c r="I3" i="13"/>
  <c r="I2" i="13"/>
  <c r="I233" i="13"/>
  <c r="I232" i="13"/>
  <c r="I231" i="13"/>
  <c r="I230" i="13"/>
  <c r="I229" i="13"/>
  <c r="I228" i="13"/>
  <c r="I227" i="13"/>
  <c r="I226" i="13"/>
  <c r="I225" i="13"/>
  <c r="I224" i="13"/>
  <c r="I223" i="13"/>
  <c r="I222" i="13"/>
  <c r="I221" i="13"/>
  <c r="I220" i="13"/>
  <c r="I219" i="13"/>
  <c r="I218" i="13"/>
  <c r="I217" i="13"/>
  <c r="I216" i="13"/>
  <c r="I215" i="13"/>
  <c r="I214" i="13"/>
  <c r="I213" i="13"/>
  <c r="I212" i="13"/>
  <c r="I211" i="13"/>
  <c r="I210" i="13"/>
  <c r="I209" i="13"/>
  <c r="I208" i="13"/>
  <c r="I207" i="13"/>
  <c r="I206" i="13"/>
  <c r="I205" i="13"/>
  <c r="I204" i="13"/>
  <c r="I203" i="13"/>
  <c r="I202" i="13"/>
  <c r="I201" i="13"/>
  <c r="I200" i="13"/>
  <c r="I199" i="13"/>
  <c r="I198" i="13"/>
  <c r="I197" i="13"/>
  <c r="I196" i="13"/>
  <c r="I195" i="13"/>
  <c r="I194" i="13"/>
  <c r="W5" i="6"/>
  <c r="W6" i="6"/>
  <c r="W7" i="6"/>
  <c r="W8" i="6"/>
  <c r="W9" i="6"/>
  <c r="W10" i="6"/>
  <c r="W12" i="6"/>
  <c r="W13" i="6"/>
  <c r="W14" i="6"/>
  <c r="W15" i="6"/>
  <c r="W16" i="6"/>
  <c r="W17" i="6"/>
  <c r="W18" i="6"/>
  <c r="W19" i="6"/>
  <c r="W20" i="6"/>
  <c r="W21" i="6"/>
  <c r="W22" i="6"/>
  <c r="W23" i="6"/>
  <c r="W24" i="6"/>
  <c r="W25" i="6"/>
  <c r="W26" i="6"/>
  <c r="W27" i="6"/>
  <c r="W28" i="6"/>
  <c r="W29" i="6"/>
  <c r="W30" i="6"/>
  <c r="W31" i="6"/>
  <c r="W32" i="6"/>
  <c r="W33" i="6"/>
  <c r="W34" i="6"/>
  <c r="W35" i="6"/>
  <c r="W36" i="6"/>
  <c r="W37" i="6"/>
  <c r="W38" i="6"/>
  <c r="W39" i="6"/>
  <c r="W40" i="6"/>
  <c r="W41" i="6"/>
  <c r="W42" i="6"/>
  <c r="W43" i="6"/>
  <c r="W44" i="6"/>
  <c r="W45" i="6"/>
  <c r="W46" i="6"/>
  <c r="W47" i="6"/>
  <c r="W48" i="6"/>
  <c r="W49" i="6"/>
  <c r="W50" i="6"/>
  <c r="F11" i="6"/>
  <c r="G11" i="6"/>
  <c r="H11" i="6"/>
  <c r="K11" i="6"/>
  <c r="M11" i="6" s="1"/>
  <c r="L11" i="6"/>
  <c r="N11" i="6"/>
  <c r="P11" i="6"/>
  <c r="X11" i="6"/>
  <c r="Y11" i="6"/>
  <c r="Z11" i="6"/>
  <c r="AA11" i="6"/>
  <c r="F12" i="6"/>
  <c r="G12" i="6"/>
  <c r="H12" i="6"/>
  <c r="K12" i="6"/>
  <c r="M12" i="6"/>
  <c r="L12" i="6"/>
  <c r="N12" i="6"/>
  <c r="P12" i="6"/>
  <c r="T12" i="6" s="1"/>
  <c r="X12" i="6"/>
  <c r="Y12" i="6"/>
  <c r="Z12" i="6"/>
  <c r="AA12" i="6"/>
  <c r="F13" i="6"/>
  <c r="G13" i="6"/>
  <c r="H13" i="6"/>
  <c r="K13" i="6"/>
  <c r="M13" i="6"/>
  <c r="L13" i="6"/>
  <c r="N13" i="6"/>
  <c r="P13" i="6"/>
  <c r="T13" i="6" s="1"/>
  <c r="X13" i="6"/>
  <c r="Y13" i="6"/>
  <c r="Z13" i="6"/>
  <c r="AA13" i="6"/>
  <c r="F14" i="6"/>
  <c r="G14" i="6"/>
  <c r="H14" i="6"/>
  <c r="K14" i="6"/>
  <c r="M14" i="6"/>
  <c r="L14" i="6"/>
  <c r="N14" i="6"/>
  <c r="P14" i="6"/>
  <c r="T14" i="6" s="1"/>
  <c r="X14" i="6"/>
  <c r="Y14" i="6"/>
  <c r="Z14" i="6"/>
  <c r="AA14" i="6"/>
  <c r="F15" i="6"/>
  <c r="G15" i="6"/>
  <c r="H15" i="6"/>
  <c r="K15" i="6"/>
  <c r="M15" i="6" s="1"/>
  <c r="L15" i="6"/>
  <c r="N15" i="6"/>
  <c r="P15" i="6"/>
  <c r="T15" i="6" s="1"/>
  <c r="X15" i="6"/>
  <c r="Y15" i="6"/>
  <c r="Z15" i="6"/>
  <c r="AA15" i="6"/>
  <c r="F16" i="6"/>
  <c r="G16" i="6"/>
  <c r="H16" i="6"/>
  <c r="K16" i="6"/>
  <c r="M16" i="6"/>
  <c r="L16" i="6"/>
  <c r="N16" i="6"/>
  <c r="P16" i="6"/>
  <c r="T16" i="6"/>
  <c r="X16" i="6"/>
  <c r="Y16" i="6"/>
  <c r="Z16" i="6"/>
  <c r="AA16" i="6"/>
  <c r="F17" i="6"/>
  <c r="G17" i="6"/>
  <c r="H17" i="6"/>
  <c r="K17" i="6"/>
  <c r="M17" i="6"/>
  <c r="L17" i="6"/>
  <c r="N17" i="6"/>
  <c r="P17" i="6"/>
  <c r="T17" i="6" s="1"/>
  <c r="X17" i="6"/>
  <c r="Y17" i="6"/>
  <c r="Z17" i="6"/>
  <c r="AA17" i="6"/>
  <c r="F18" i="6"/>
  <c r="G18" i="6"/>
  <c r="H18" i="6"/>
  <c r="K18" i="6"/>
  <c r="L18" i="6"/>
  <c r="N18" i="6"/>
  <c r="P18" i="6"/>
  <c r="T18" i="6"/>
  <c r="X18" i="6"/>
  <c r="Y18" i="6"/>
  <c r="Z18" i="6"/>
  <c r="AA18" i="6"/>
  <c r="F19" i="6"/>
  <c r="G19" i="6"/>
  <c r="H19" i="6"/>
  <c r="K19" i="6"/>
  <c r="M19" i="6"/>
  <c r="L19" i="6"/>
  <c r="N19" i="6"/>
  <c r="P19" i="6"/>
  <c r="T19" i="6"/>
  <c r="X19" i="6"/>
  <c r="Y19" i="6"/>
  <c r="Z19" i="6"/>
  <c r="AA19" i="6"/>
  <c r="F20" i="6"/>
  <c r="G20" i="6"/>
  <c r="H20" i="6"/>
  <c r="K20" i="6"/>
  <c r="M20" i="6"/>
  <c r="L20" i="6"/>
  <c r="N20" i="6"/>
  <c r="P20" i="6"/>
  <c r="T20" i="6" s="1"/>
  <c r="X20" i="6"/>
  <c r="Y20" i="6"/>
  <c r="Z20" i="6"/>
  <c r="AA20" i="6"/>
  <c r="F21" i="6"/>
  <c r="G21" i="6"/>
  <c r="H21" i="6"/>
  <c r="K21" i="6"/>
  <c r="M21" i="6" s="1"/>
  <c r="L21" i="6"/>
  <c r="N21" i="6"/>
  <c r="P21" i="6"/>
  <c r="X21" i="6"/>
  <c r="Y21" i="6"/>
  <c r="Z21" i="6"/>
  <c r="AA21" i="6"/>
  <c r="AB21" i="6"/>
  <c r="F22" i="6"/>
  <c r="G22" i="6"/>
  <c r="H22" i="6"/>
  <c r="K22" i="6"/>
  <c r="M22" i="6" s="1"/>
  <c r="L22" i="6"/>
  <c r="N22" i="6"/>
  <c r="P22" i="6"/>
  <c r="T22" i="6"/>
  <c r="X22" i="6"/>
  <c r="Y22" i="6"/>
  <c r="Z22" i="6"/>
  <c r="AA22" i="6"/>
  <c r="F23" i="6"/>
  <c r="G23" i="6"/>
  <c r="H23" i="6"/>
  <c r="K23" i="6"/>
  <c r="M23" i="6"/>
  <c r="L23" i="6"/>
  <c r="N23" i="6"/>
  <c r="P23" i="6"/>
  <c r="T23" i="6"/>
  <c r="X23" i="6"/>
  <c r="Y23" i="6"/>
  <c r="Z23" i="6"/>
  <c r="AA23" i="6"/>
  <c r="F24" i="6"/>
  <c r="G24" i="6"/>
  <c r="H24" i="6"/>
  <c r="K24" i="6"/>
  <c r="M24" i="6"/>
  <c r="L24" i="6"/>
  <c r="N24" i="6"/>
  <c r="P24" i="6"/>
  <c r="T24" i="6"/>
  <c r="X24" i="6"/>
  <c r="Y24" i="6"/>
  <c r="Z24" i="6"/>
  <c r="AA24" i="6"/>
  <c r="F25" i="6"/>
  <c r="G25" i="6"/>
  <c r="H25" i="6"/>
  <c r="K25" i="6"/>
  <c r="M25" i="6"/>
  <c r="L25" i="6"/>
  <c r="N25" i="6"/>
  <c r="P25" i="6"/>
  <c r="T25" i="6" s="1"/>
  <c r="X25" i="6"/>
  <c r="Y25" i="6"/>
  <c r="Z25" i="6"/>
  <c r="AA25" i="6"/>
  <c r="F26" i="6"/>
  <c r="G26" i="6"/>
  <c r="H26" i="6"/>
  <c r="K26" i="6"/>
  <c r="M26" i="6"/>
  <c r="L26" i="6"/>
  <c r="N26" i="6"/>
  <c r="P26" i="6"/>
  <c r="T26" i="6" s="1"/>
  <c r="X26" i="6"/>
  <c r="Y26" i="6"/>
  <c r="Z26" i="6"/>
  <c r="AA26" i="6"/>
  <c r="F27" i="6"/>
  <c r="G27" i="6"/>
  <c r="H27" i="6"/>
  <c r="K27" i="6"/>
  <c r="M27" i="6" s="1"/>
  <c r="L27" i="6"/>
  <c r="N27" i="6"/>
  <c r="P27" i="6"/>
  <c r="T27" i="6" s="1"/>
  <c r="X27" i="6"/>
  <c r="Y27" i="6"/>
  <c r="Z27" i="6"/>
  <c r="AA27" i="6"/>
  <c r="F28" i="6"/>
  <c r="G28" i="6"/>
  <c r="H28" i="6"/>
  <c r="K28" i="6"/>
  <c r="M28" i="6"/>
  <c r="L28" i="6"/>
  <c r="N28" i="6"/>
  <c r="P28" i="6"/>
  <c r="T28" i="6"/>
  <c r="X28" i="6"/>
  <c r="Y28" i="6"/>
  <c r="Z28" i="6"/>
  <c r="AA28" i="6"/>
  <c r="F29" i="6"/>
  <c r="G29" i="6"/>
  <c r="H29" i="6"/>
  <c r="K29" i="6"/>
  <c r="L29" i="6"/>
  <c r="N29" i="6"/>
  <c r="P29" i="6"/>
  <c r="T29" i="6" s="1"/>
  <c r="Q29" i="6"/>
  <c r="S29" i="6"/>
  <c r="X29" i="6"/>
  <c r="Y29" i="6"/>
  <c r="Z29" i="6"/>
  <c r="AA29" i="6"/>
  <c r="K30" i="6"/>
  <c r="M30" i="6" s="1"/>
  <c r="L30" i="6"/>
  <c r="N30" i="6"/>
  <c r="P30" i="6"/>
  <c r="T30" i="6" s="1"/>
  <c r="Q30" i="6"/>
  <c r="S30" i="6"/>
  <c r="R30" i="6" s="1"/>
  <c r="X30" i="6"/>
  <c r="Y30" i="6"/>
  <c r="Z30" i="6"/>
  <c r="AA30" i="6"/>
  <c r="K31" i="6"/>
  <c r="M31" i="6" s="1"/>
  <c r="L31" i="6"/>
  <c r="N31" i="6"/>
  <c r="P31" i="6"/>
  <c r="Q31" i="6"/>
  <c r="S31" i="6"/>
  <c r="R31" i="6" s="1"/>
  <c r="X31" i="6"/>
  <c r="Y31" i="6"/>
  <c r="Z31" i="6"/>
  <c r="AA31" i="6"/>
  <c r="K32" i="6"/>
  <c r="M32" i="6" s="1"/>
  <c r="L32" i="6"/>
  <c r="N32" i="6"/>
  <c r="P32" i="6"/>
  <c r="T32" i="6"/>
  <c r="Q32" i="6"/>
  <c r="S32" i="6"/>
  <c r="R32" i="6" s="1"/>
  <c r="X32" i="6"/>
  <c r="Y32" i="6"/>
  <c r="Z32" i="6"/>
  <c r="AA32" i="6"/>
  <c r="K33" i="6"/>
  <c r="M33" i="6"/>
  <c r="L33" i="6"/>
  <c r="N33" i="6"/>
  <c r="P33" i="6"/>
  <c r="T33" i="6"/>
  <c r="Q33" i="6"/>
  <c r="S33" i="6" s="1"/>
  <c r="R33" i="6" s="1"/>
  <c r="X33" i="6"/>
  <c r="Y33" i="6"/>
  <c r="Z33" i="6"/>
  <c r="AA33" i="6"/>
  <c r="K34" i="6"/>
  <c r="M34" i="6"/>
  <c r="L34" i="6"/>
  <c r="N34" i="6"/>
  <c r="P34" i="6"/>
  <c r="T34" i="6"/>
  <c r="Q34" i="6"/>
  <c r="S34" i="6" s="1"/>
  <c r="R34" i="6" s="1"/>
  <c r="X34" i="6"/>
  <c r="Y34" i="6"/>
  <c r="Z34" i="6"/>
  <c r="AA34" i="6"/>
  <c r="K35" i="6"/>
  <c r="M35" i="6" s="1"/>
  <c r="L35" i="6"/>
  <c r="N35" i="6"/>
  <c r="P35" i="6"/>
  <c r="T35" i="6" s="1"/>
  <c r="Q35" i="6"/>
  <c r="S35" i="6" s="1"/>
  <c r="R35" i="6" s="1"/>
  <c r="X35" i="6"/>
  <c r="Y35" i="6"/>
  <c r="Z35" i="6"/>
  <c r="AA35" i="6"/>
  <c r="K36" i="6"/>
  <c r="M36" i="6"/>
  <c r="L36" i="6"/>
  <c r="N36" i="6"/>
  <c r="P36" i="6"/>
  <c r="T36" i="6" s="1"/>
  <c r="Q36" i="6"/>
  <c r="S36" i="6"/>
  <c r="X36" i="6"/>
  <c r="Y36" i="6"/>
  <c r="Z36" i="6"/>
  <c r="AA36" i="6"/>
  <c r="K37" i="6"/>
  <c r="M37" i="6"/>
  <c r="L37" i="6"/>
  <c r="N37" i="6"/>
  <c r="P37" i="6"/>
  <c r="T37" i="6" s="1"/>
  <c r="Q37" i="6"/>
  <c r="S37" i="6" s="1"/>
  <c r="R37" i="6" s="1"/>
  <c r="X37" i="6"/>
  <c r="Y37" i="6"/>
  <c r="Z37" i="6"/>
  <c r="AA37" i="6"/>
  <c r="K38" i="6"/>
  <c r="M38" i="6"/>
  <c r="L38" i="6"/>
  <c r="N38" i="6"/>
  <c r="P38" i="6"/>
  <c r="T38" i="6"/>
  <c r="Q38" i="6"/>
  <c r="S38" i="6"/>
  <c r="X38" i="6"/>
  <c r="Y38" i="6"/>
  <c r="Z38" i="6"/>
  <c r="AA38" i="6"/>
  <c r="AB38" i="6" s="1"/>
  <c r="K39" i="6"/>
  <c r="M39" i="6" s="1"/>
  <c r="L39" i="6"/>
  <c r="N39" i="6"/>
  <c r="P39" i="6"/>
  <c r="T39" i="6" s="1"/>
  <c r="Q39" i="6"/>
  <c r="S39" i="6"/>
  <c r="R39" i="6" s="1"/>
  <c r="X39" i="6"/>
  <c r="Y39" i="6"/>
  <c r="Z39" i="6"/>
  <c r="AA39" i="6"/>
  <c r="AB39" i="6"/>
  <c r="F40" i="6"/>
  <c r="G40" i="6"/>
  <c r="H40" i="6"/>
  <c r="K40" i="6"/>
  <c r="M40" i="6"/>
  <c r="L40" i="6"/>
  <c r="N40" i="6"/>
  <c r="P40" i="6"/>
  <c r="T40" i="6" s="1"/>
  <c r="Q40" i="6"/>
  <c r="S40" i="6"/>
  <c r="R40" i="6" s="1"/>
  <c r="X40" i="6"/>
  <c r="Y40" i="6"/>
  <c r="Z40" i="6"/>
  <c r="AA40" i="6"/>
  <c r="F41" i="6"/>
  <c r="G41" i="6"/>
  <c r="K41" i="6"/>
  <c r="M41" i="6" s="1"/>
  <c r="L41" i="6"/>
  <c r="N41" i="6"/>
  <c r="P41" i="6"/>
  <c r="T41" i="6"/>
  <c r="Q41" i="6"/>
  <c r="S41" i="6" s="1"/>
  <c r="R41" i="6" s="1"/>
  <c r="X41" i="6"/>
  <c r="Y41" i="6"/>
  <c r="Z41" i="6"/>
  <c r="AA41" i="6"/>
  <c r="F42" i="6"/>
  <c r="G42" i="6"/>
  <c r="K42" i="6"/>
  <c r="M42" i="6"/>
  <c r="L42" i="6"/>
  <c r="N42" i="6"/>
  <c r="P42" i="6"/>
  <c r="Q42" i="6"/>
  <c r="S42" i="6" s="1"/>
  <c r="R42" i="6" s="1"/>
  <c r="X42" i="6"/>
  <c r="Y42" i="6"/>
  <c r="Z42" i="6"/>
  <c r="AA42" i="6"/>
  <c r="F43" i="6"/>
  <c r="G43" i="6"/>
  <c r="K43" i="6"/>
  <c r="M43" i="6"/>
  <c r="L43" i="6"/>
  <c r="N43" i="6"/>
  <c r="P43" i="6"/>
  <c r="T43" i="6"/>
  <c r="Q43" i="6"/>
  <c r="S43" i="6"/>
  <c r="X43" i="6"/>
  <c r="Y43" i="6"/>
  <c r="Z43" i="6"/>
  <c r="AA43" i="6"/>
  <c r="F44" i="6"/>
  <c r="G44" i="6"/>
  <c r="K44" i="6"/>
  <c r="M44" i="6" s="1"/>
  <c r="L44" i="6"/>
  <c r="N44" i="6"/>
  <c r="P44" i="6"/>
  <c r="T44" i="6"/>
  <c r="Q44" i="6"/>
  <c r="S44" i="6"/>
  <c r="X44" i="6"/>
  <c r="Y44" i="6"/>
  <c r="Z44" i="6"/>
  <c r="AA44" i="6"/>
  <c r="F45" i="6"/>
  <c r="G45" i="6"/>
  <c r="K45" i="6"/>
  <c r="M45" i="6"/>
  <c r="L45" i="6"/>
  <c r="N45" i="6"/>
  <c r="P45" i="6"/>
  <c r="T45" i="6"/>
  <c r="Q45" i="6"/>
  <c r="S45" i="6" s="1"/>
  <c r="R45" i="6" s="1"/>
  <c r="X45" i="6"/>
  <c r="Y45" i="6"/>
  <c r="Z45" i="6"/>
  <c r="AA45" i="6"/>
  <c r="F46" i="6"/>
  <c r="G46" i="6"/>
  <c r="K46" i="6"/>
  <c r="M46" i="6" s="1"/>
  <c r="L46" i="6"/>
  <c r="N46" i="6"/>
  <c r="P46" i="6"/>
  <c r="T46" i="6" s="1"/>
  <c r="Q46" i="6"/>
  <c r="S46" i="6" s="1"/>
  <c r="X46" i="6"/>
  <c r="Y46" i="6"/>
  <c r="Z46" i="6"/>
  <c r="AA46" i="6"/>
  <c r="AB46" i="6" s="1"/>
  <c r="F47" i="6"/>
  <c r="G47" i="6"/>
  <c r="K47" i="6"/>
  <c r="M47" i="6"/>
  <c r="L47" i="6"/>
  <c r="N47" i="6"/>
  <c r="P47" i="6"/>
  <c r="T47" i="6" s="1"/>
  <c r="Q47" i="6"/>
  <c r="S47" i="6"/>
  <c r="X47" i="6"/>
  <c r="Y47" i="6"/>
  <c r="Z47" i="6"/>
  <c r="AA47" i="6"/>
  <c r="F48" i="6"/>
  <c r="G48" i="6"/>
  <c r="K48" i="6"/>
  <c r="M48" i="6"/>
  <c r="L48" i="6"/>
  <c r="N48" i="6"/>
  <c r="P48" i="6"/>
  <c r="T48" i="6" s="1"/>
  <c r="Q48" i="6"/>
  <c r="S48" i="6" s="1"/>
  <c r="R48" i="6" s="1"/>
  <c r="X48" i="6"/>
  <c r="Y48" i="6"/>
  <c r="Z48" i="6"/>
  <c r="AA48" i="6"/>
  <c r="AB48" i="6" s="1"/>
  <c r="F49" i="6"/>
  <c r="G49" i="6"/>
  <c r="K49" i="6"/>
  <c r="M49" i="6"/>
  <c r="L49" i="6"/>
  <c r="N49" i="6"/>
  <c r="P49" i="6"/>
  <c r="T49" i="6"/>
  <c r="Q49" i="6"/>
  <c r="S49" i="6"/>
  <c r="X49" i="6"/>
  <c r="Y49" i="6"/>
  <c r="Z49" i="6"/>
  <c r="AA49" i="6"/>
  <c r="F50" i="6"/>
  <c r="G50" i="6"/>
  <c r="K50" i="6"/>
  <c r="M50" i="6" s="1"/>
  <c r="L50" i="6"/>
  <c r="N50" i="6"/>
  <c r="P50" i="6"/>
  <c r="T50" i="6" s="1"/>
  <c r="Q50" i="6"/>
  <c r="S50" i="6"/>
  <c r="X50" i="6"/>
  <c r="Y50" i="6"/>
  <c r="Z50" i="6"/>
  <c r="AA50" i="6"/>
  <c r="M29" i="6"/>
  <c r="T42" i="6"/>
  <c r="T11" i="6"/>
  <c r="T31" i="6"/>
  <c r="T21" i="6"/>
  <c r="M18" i="6"/>
  <c r="X6" i="6"/>
  <c r="Y6" i="6"/>
  <c r="Z6" i="6"/>
  <c r="AA6" i="6"/>
  <c r="X7" i="6"/>
  <c r="Y7" i="6"/>
  <c r="Z7" i="6"/>
  <c r="AA7" i="6"/>
  <c r="X8" i="6"/>
  <c r="Y8" i="6"/>
  <c r="Z8" i="6"/>
  <c r="AA8" i="6"/>
  <c r="X9" i="6"/>
  <c r="Y9" i="6"/>
  <c r="Z9" i="6"/>
  <c r="AA9" i="6"/>
  <c r="X10" i="6"/>
  <c r="Y10" i="6"/>
  <c r="Z10" i="6"/>
  <c r="AA10" i="6"/>
  <c r="AA5" i="6"/>
  <c r="AA4" i="6"/>
  <c r="Z5" i="6"/>
  <c r="Z4" i="6"/>
  <c r="AB4" i="6" s="1"/>
  <c r="Y5" i="6"/>
  <c r="Y4" i="6"/>
  <c r="X5" i="6"/>
  <c r="V4" i="6"/>
  <c r="V5" i="6" s="1"/>
  <c r="V6" i="6" s="1"/>
  <c r="V7" i="6" s="1"/>
  <c r="V8" i="6" s="1"/>
  <c r="V9" i="6" s="1"/>
  <c r="V10" i="6" s="1"/>
  <c r="V11" i="6" s="1"/>
  <c r="V12" i="6" s="1"/>
  <c r="V13" i="6" s="1"/>
  <c r="V14" i="6" s="1"/>
  <c r="V15" i="6" s="1"/>
  <c r="V16" i="6" s="1"/>
  <c r="V17" i="6" s="1"/>
  <c r="V18" i="6" s="1"/>
  <c r="V19" i="6" s="1"/>
  <c r="V20" i="6" s="1"/>
  <c r="V21" i="6" s="1"/>
  <c r="V22" i="6" s="1"/>
  <c r="V23" i="6" s="1"/>
  <c r="V24" i="6" s="1"/>
  <c r="V25" i="6" s="1"/>
  <c r="V26" i="6" s="1"/>
  <c r="V27" i="6" s="1"/>
  <c r="V28" i="6" s="1"/>
  <c r="V29" i="6" s="1"/>
  <c r="V30" i="6" s="1"/>
  <c r="V31" i="6" s="1"/>
  <c r="V32" i="6" s="1"/>
  <c r="V33" i="6" s="1"/>
  <c r="V34" i="6" s="1"/>
  <c r="V35" i="6" s="1"/>
  <c r="V36" i="6" s="1"/>
  <c r="V37" i="6" s="1"/>
  <c r="V38" i="6" s="1"/>
  <c r="V39" i="6" s="1"/>
  <c r="V40" i="6" s="1"/>
  <c r="V41" i="6" s="1"/>
  <c r="V42" i="6" s="1"/>
  <c r="V43" i="6" s="1"/>
  <c r="V44" i="6" s="1"/>
  <c r="V45" i="6" s="1"/>
  <c r="V46" i="6" s="1"/>
  <c r="V47" i="6" s="1"/>
  <c r="V48" i="6" s="1"/>
  <c r="V49" i="6" s="1"/>
  <c r="V50" i="6" s="1"/>
  <c r="U4" i="6"/>
  <c r="U5" i="6" s="1"/>
  <c r="U6" i="6" s="1"/>
  <c r="U7" i="6" s="1"/>
  <c r="U8" i="6" s="1"/>
  <c r="U9" i="6" s="1"/>
  <c r="U10" i="6" s="1"/>
  <c r="U11" i="6" s="1"/>
  <c r="U12" i="6" s="1"/>
  <c r="U13" i="6" s="1"/>
  <c r="U14" i="6" s="1"/>
  <c r="U15" i="6" s="1"/>
  <c r="U16" i="6" s="1"/>
  <c r="U17" i="6" s="1"/>
  <c r="U18" i="6" s="1"/>
  <c r="U19" i="6" s="1"/>
  <c r="U20" i="6" s="1"/>
  <c r="U21" i="6" s="1"/>
  <c r="U22" i="6" s="1"/>
  <c r="U23" i="6" s="1"/>
  <c r="U24" i="6" s="1"/>
  <c r="U25" i="6" s="1"/>
  <c r="U26" i="6" s="1"/>
  <c r="U27" i="6" s="1"/>
  <c r="U28" i="6" s="1"/>
  <c r="U29" i="6" s="1"/>
  <c r="U30" i="6" s="1"/>
  <c r="U31" i="6" s="1"/>
  <c r="U32" i="6" s="1"/>
  <c r="U33" i="6" s="1"/>
  <c r="U34" i="6" s="1"/>
  <c r="U35" i="6" s="1"/>
  <c r="U36" i="6" s="1"/>
  <c r="U37" i="6" s="1"/>
  <c r="U38" i="6" s="1"/>
  <c r="U39" i="6" s="1"/>
  <c r="U40" i="6" s="1"/>
  <c r="U41" i="6" s="1"/>
  <c r="U42" i="6" s="1"/>
  <c r="U43" i="6" s="1"/>
  <c r="U44" i="6" s="1"/>
  <c r="U45" i="6" s="1"/>
  <c r="U46" i="6" s="1"/>
  <c r="U47" i="6" s="1"/>
  <c r="U48" i="6" s="1"/>
  <c r="U49" i="6" s="1"/>
  <c r="U50" i="6" s="1"/>
  <c r="G5" i="6"/>
  <c r="G6" i="6"/>
  <c r="G7" i="6"/>
  <c r="G8" i="6"/>
  <c r="G9" i="6"/>
  <c r="G10" i="6"/>
  <c r="G4" i="6"/>
  <c r="F5" i="6"/>
  <c r="F6" i="6"/>
  <c r="F7" i="6"/>
  <c r="F8" i="6"/>
  <c r="F9" i="6"/>
  <c r="F10" i="6"/>
  <c r="F4" i="6"/>
  <c r="P10" i="6"/>
  <c r="T10" i="6"/>
  <c r="N10" i="6"/>
  <c r="L10" i="6"/>
  <c r="K10" i="6"/>
  <c r="M10" i="6"/>
  <c r="H10" i="6"/>
  <c r="P9" i="6"/>
  <c r="T9" i="6"/>
  <c r="N9" i="6"/>
  <c r="L9" i="6"/>
  <c r="K9" i="6"/>
  <c r="M9" i="6" s="1"/>
  <c r="H9" i="6"/>
  <c r="P8" i="6"/>
  <c r="T8" i="6" s="1"/>
  <c r="N8" i="6"/>
  <c r="L8" i="6"/>
  <c r="K8" i="6"/>
  <c r="M8" i="6" s="1"/>
  <c r="H8" i="6"/>
  <c r="P7" i="6"/>
  <c r="T7" i="6"/>
  <c r="N7" i="6"/>
  <c r="L7" i="6"/>
  <c r="K7" i="6"/>
  <c r="M7" i="6"/>
  <c r="H7" i="6"/>
  <c r="P6" i="6"/>
  <c r="N6" i="6"/>
  <c r="L6" i="6"/>
  <c r="K6" i="6"/>
  <c r="H6" i="6"/>
  <c r="P5" i="6"/>
  <c r="T5" i="6"/>
  <c r="N5" i="6"/>
  <c r="L5" i="6"/>
  <c r="K5" i="6"/>
  <c r="M5" i="6" s="1"/>
  <c r="H5"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N4" i="6"/>
  <c r="L4" i="6"/>
  <c r="K4" i="6"/>
  <c r="M4" i="6"/>
  <c r="J4" i="6"/>
  <c r="J5" i="6" s="1"/>
  <c r="J6" i="6" s="1"/>
  <c r="J7" i="6" s="1"/>
  <c r="J8" i="6" s="1"/>
  <c r="J9" i="6" s="1"/>
  <c r="J10" i="6" s="1"/>
  <c r="J11" i="6" s="1"/>
  <c r="J12" i="6" s="1"/>
  <c r="J13" i="6" s="1"/>
  <c r="J14" i="6" s="1"/>
  <c r="J15" i="6" s="1"/>
  <c r="J16" i="6" s="1"/>
  <c r="J17" i="6" s="1"/>
  <c r="J18" i="6" s="1"/>
  <c r="J19" i="6" s="1"/>
  <c r="J20" i="6" s="1"/>
  <c r="J21" i="6" s="1"/>
  <c r="J22" i="6" s="1"/>
  <c r="J23" i="6" s="1"/>
  <c r="J24" i="6" s="1"/>
  <c r="J25" i="6" s="1"/>
  <c r="J26" i="6" s="1"/>
  <c r="J27" i="6" s="1"/>
  <c r="J28" i="6" s="1"/>
  <c r="J29" i="6" s="1"/>
  <c r="J30" i="6" s="1"/>
  <c r="J31" i="6" s="1"/>
  <c r="J32" i="6" s="1"/>
  <c r="J33" i="6" s="1"/>
  <c r="J34" i="6" s="1"/>
  <c r="J35" i="6" s="1"/>
  <c r="J36" i="6" s="1"/>
  <c r="J37" i="6" s="1"/>
  <c r="J38" i="6" s="1"/>
  <c r="J39" i="6" s="1"/>
  <c r="J40" i="6" s="1"/>
  <c r="J41" i="6" s="1"/>
  <c r="J42" i="6" s="1"/>
  <c r="J43" i="6" s="1"/>
  <c r="J44" i="6" s="1"/>
  <c r="J45" i="6" s="1"/>
  <c r="J46" i="6" s="1"/>
  <c r="J47" i="6" s="1"/>
  <c r="J48" i="6" s="1"/>
  <c r="J49" i="6" s="1"/>
  <c r="J50" i="6" s="1"/>
  <c r="H4" i="6"/>
  <c r="E4" i="6"/>
  <c r="E5" i="6" s="1"/>
  <c r="E6" i="6" s="1"/>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D4" i="6"/>
  <c r="D5" i="6" s="1"/>
  <c r="D6" i="6" s="1"/>
  <c r="D7" i="6" s="1"/>
  <c r="D8" i="6" s="1"/>
  <c r="D9" i="6" s="1"/>
  <c r="D10" i="6" s="1"/>
  <c r="D11" i="6" s="1"/>
  <c r="D12" i="6" s="1"/>
  <c r="D13" i="6" s="1"/>
  <c r="D14" i="6" s="1"/>
  <c r="D15" i="6" s="1"/>
  <c r="D16" i="6" s="1"/>
  <c r="D17" i="6" s="1"/>
  <c r="D18" i="6" s="1"/>
  <c r="D19" i="6" s="1"/>
  <c r="D20" i="6" s="1"/>
  <c r="D21" i="6" s="1"/>
  <c r="D22" i="6" s="1"/>
  <c r="D23" i="6" s="1"/>
  <c r="D24" i="6" s="1"/>
  <c r="D25" i="6" s="1"/>
  <c r="D26" i="6" s="1"/>
  <c r="D27" i="6" s="1"/>
  <c r="D28" i="6" s="1"/>
  <c r="D29" i="6" s="1"/>
  <c r="D30" i="6" s="1"/>
  <c r="D31" i="6" s="1"/>
  <c r="D32" i="6" s="1"/>
  <c r="D33" i="6" s="1"/>
  <c r="D34" i="6" s="1"/>
  <c r="D35" i="6" s="1"/>
  <c r="D36" i="6" s="1"/>
  <c r="D37" i="6" s="1"/>
  <c r="D38" i="6" s="1"/>
  <c r="D39" i="6" s="1"/>
  <c r="D40" i="6" s="1"/>
  <c r="D41" i="6" s="1"/>
  <c r="D42" i="6" s="1"/>
  <c r="D43" i="6" s="1"/>
  <c r="D44" i="6" s="1"/>
  <c r="D45" i="6" s="1"/>
  <c r="D46" i="6" s="1"/>
  <c r="D47" i="6" s="1"/>
  <c r="D48" i="6" s="1"/>
  <c r="D49" i="6" s="1"/>
  <c r="D50" i="6" s="1"/>
  <c r="M6" i="6"/>
  <c r="T6" i="6"/>
  <c r="X4" i="6"/>
  <c r="AB35" i="6"/>
  <c r="AB36" i="6"/>
  <c r="AB20" i="6"/>
  <c r="AB16" i="6"/>
  <c r="AB44" i="6"/>
  <c r="AB34" i="6"/>
  <c r="AB26" i="6"/>
  <c r="AB9" i="6"/>
  <c r="AB28" i="6"/>
  <c r="AB49" i="6"/>
  <c r="AB22" i="6"/>
  <c r="AB31" i="6"/>
  <c r="AB45" i="6"/>
  <c r="AB33" i="6"/>
  <c r="AB25" i="6"/>
  <c r="AB13" i="6"/>
  <c r="AB27" i="6"/>
  <c r="R43" i="6"/>
  <c r="AB10" i="6"/>
  <c r="AB37" i="6"/>
  <c r="AB30" i="6"/>
  <c r="AB14" i="6"/>
  <c r="AB8" i="6"/>
  <c r="AB32" i="6"/>
  <c r="R47" i="6"/>
  <c r="AB7" i="6" l="1"/>
  <c r="AB6" i="6"/>
  <c r="AB50" i="6"/>
  <c r="R50" i="6"/>
  <c r="R49" i="6"/>
  <c r="AB47" i="6"/>
  <c r="AB43" i="6"/>
  <c r="AB42" i="6"/>
  <c r="AB41" i="6"/>
  <c r="AB40" i="6"/>
  <c r="R38" i="6"/>
  <c r="R36" i="6"/>
  <c r="AB29" i="6"/>
  <c r="R29" i="6"/>
  <c r="AB24" i="6"/>
  <c r="AB23" i="6"/>
  <c r="AB19" i="6"/>
  <c r="AB18" i="6"/>
  <c r="AB17" i="6"/>
  <c r="AB15" i="6"/>
  <c r="AB12" i="6"/>
  <c r="AB11" i="6"/>
  <c r="R28" i="6"/>
  <c r="R26" i="6"/>
  <c r="R24" i="6"/>
  <c r="R16" i="6"/>
  <c r="R14" i="6"/>
  <c r="R10" i="6"/>
  <c r="W11" i="6"/>
  <c r="R44" i="6"/>
  <c r="R46" i="6"/>
  <c r="R27" i="6"/>
  <c r="R25" i="6"/>
  <c r="R17" i="6"/>
  <c r="R12" i="6"/>
  <c r="R9" i="6"/>
  <c r="R11" i="6"/>
  <c r="R4" i="6"/>
  <c r="T4" i="6" s="1"/>
  <c r="R23" i="6"/>
  <c r="R21" i="6"/>
  <c r="R8" i="6"/>
  <c r="R20" i="6"/>
  <c r="R7" i="6"/>
  <c r="R15" i="6"/>
  <c r="R13" i="6"/>
  <c r="R19" i="6"/>
  <c r="R5" i="6"/>
  <c r="R22" i="6"/>
  <c r="R18" i="6"/>
  <c r="R6" i="6"/>
  <c r="AB5"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Hennessey-Dubuc, Alixe</author>
  </authors>
  <commentList>
    <comment ref="F20" authorId="0" shapeId="0" xr:uid="{E03BAA0D-9BB9-45B3-8C44-B460C8A06831}">
      <text>
        <r>
          <rPr>
            <b/>
            <sz val="10"/>
            <color indexed="81"/>
            <rFont val="Aptos Narrow"/>
            <family val="2"/>
          </rPr>
          <t xml:space="preserve">Sélectionnez « Musique suivi d'une période d'échange avec les élèves » </t>
        </r>
        <r>
          <rPr>
            <b/>
            <u/>
            <sz val="10"/>
            <color indexed="81"/>
            <rFont val="Aptos Narrow"/>
            <family val="2"/>
          </rPr>
          <t>seulement</t>
        </r>
        <r>
          <rPr>
            <b/>
            <sz val="10"/>
            <color indexed="81"/>
            <rFont val="Aptos Narrow"/>
            <family val="2"/>
          </rPr>
          <t xml:space="preserve"> si l'artiste est disposé et intéressé à discuter avec le public d'élèves après le spectacle. 
Cette information sera fournie aux établissements d'enseignement à titre indicatif, et n'est pas un prérequis dans le cadre de l'appel.</t>
        </r>
      </text>
    </comment>
    <comment ref="F24" authorId="0" shapeId="0" xr:uid="{3F4BEDA8-3FA9-47AB-8496-25E9D5B8C2D1}">
      <text>
        <r>
          <rPr>
            <b/>
            <sz val="10"/>
            <color indexed="81"/>
            <rFont val="Aptos Narrow"/>
            <family val="2"/>
            <scheme val="minor"/>
          </rPr>
          <t>La liste déroulante contient plus de 1 000 entrées. 
Veuillez taper le nom de la ville ou municipalité afin de la trouver. 
Une fois trouvée, cliquez le nom.</t>
        </r>
      </text>
    </comment>
  </commentList>
</comments>
</file>

<file path=xl/sharedStrings.xml><?xml version="1.0" encoding="utf-8"?>
<sst xmlns="http://schemas.openxmlformats.org/spreadsheetml/2006/main" count="6210" uniqueCount="2529">
  <si>
    <t>DIFFUSION DE SPECTACLES EN MILIEU COLLÉGIAL ET SECONDAIRE</t>
  </si>
  <si>
    <t>APPEL DE PROJETS</t>
  </si>
  <si>
    <t>A. INFORMATION GÉNÉRALE</t>
  </si>
  <si>
    <t>Nom de l'entreprise requérante</t>
  </si>
  <si>
    <t xml:space="preserve">Sélectionnez la catégorie de clientèle admissible </t>
  </si>
  <si>
    <t xml:space="preserve">Sélectionnez le rôle du demandeur </t>
  </si>
  <si>
    <t xml:space="preserve">Nom de l'artiste ou groupe </t>
  </si>
  <si>
    <t xml:space="preserve">Titre du spectacle </t>
  </si>
  <si>
    <t>Langue principale d'interprétation du spectacle</t>
  </si>
  <si>
    <t>Sélectionnez le type de spectacle</t>
  </si>
  <si>
    <t>Cachet total du spectacle</t>
  </si>
  <si>
    <r>
      <rPr>
        <b/>
        <sz val="10"/>
        <color rgb="FF000000"/>
        <rFont val="Arial"/>
      </rPr>
      <t xml:space="preserve">Municipalité étant le </t>
    </r>
    <r>
      <rPr>
        <b/>
        <i/>
        <u/>
        <sz val="10"/>
        <color rgb="FF000000"/>
        <rFont val="Arial"/>
      </rPr>
      <t>point de départ de la majorité de l'équipe de tournée</t>
    </r>
    <r>
      <rPr>
        <b/>
        <sz val="10"/>
        <color rgb="FF000000"/>
        <rFont val="Arial"/>
      </rPr>
      <t xml:space="preserve"> pour le calcul de l'aide forfaitaire au déplacement</t>
    </r>
  </si>
  <si>
    <t>B. PRÉSENTATION DU SPECTACLE</t>
  </si>
  <si>
    <t>Lorsque pertinent, prière de fournir des LIENS qui resteront accessibles, sans mot de passe</t>
  </si>
  <si>
    <t>Genre musical</t>
  </si>
  <si>
    <r>
      <t xml:space="preserve">Inscrire une description du spectacle à l'attention des établissements d'enseignement ne connaissant pas le projet, en </t>
    </r>
    <r>
      <rPr>
        <i/>
        <u/>
        <sz val="9"/>
        <color rgb="FF480048"/>
        <rFont val="Arial"/>
        <family val="2"/>
      </rPr>
      <t>3 mots ou moins</t>
    </r>
    <r>
      <rPr>
        <i/>
        <sz val="9"/>
        <color rgb="FF480048"/>
        <rFont val="Arial"/>
        <family val="2"/>
      </rPr>
      <t>.</t>
    </r>
  </si>
  <si>
    <t>Courte biographie de l'artiste</t>
  </si>
  <si>
    <t>Insérer un texte pertinent pour le public visé, en moins de 200 mots</t>
  </si>
  <si>
    <t>Courte description du spectacle</t>
  </si>
  <si>
    <t>Insérer un texte pertinent pour la formule présentée et pour le public visé, en moins de 100 mots</t>
  </si>
  <si>
    <t>Site web de l'artiste</t>
  </si>
  <si>
    <t>Lien promotionnel, réseaux sociaux</t>
  </si>
  <si>
    <t>Photo de presse de l’artiste</t>
  </si>
  <si>
    <t>Fournir un lien de téléchargement d'un fichier d'image haute résolution</t>
  </si>
  <si>
    <t>Parution la plus récente de l'artiste</t>
  </si>
  <si>
    <t>Fournir un lien d'écoute d'une chanson ou d'un album</t>
  </si>
  <si>
    <t>Vidéo représentative de l'univers de l'artiste</t>
  </si>
  <si>
    <t>Fournir un lien de visionnement d'un vidéoclip ou d'une captation live</t>
  </si>
  <si>
    <t>Vidéo de l'artiste en spectacle</t>
  </si>
  <si>
    <t>Fournir un lien de visionnement d'un extrait de spectacle ou d'une captation live</t>
  </si>
  <si>
    <t>Devis technique</t>
  </si>
  <si>
    <t>Fournir un lien de téléchargement d'un devis représentatif de la formule du spectacle tel que proposé dans le cadre de l'appel</t>
  </si>
  <si>
    <t>C. DÉTAIL DU PLATEAU DE TOURNÉE</t>
  </si>
  <si>
    <t>Le tableau doit être représentatif de la formule de spectacle tel qu'il est proposé dans le cadre de l'appel. La liste doit inclure le nombre de personnes sur la route selon le cachet de spectacle fourni plus haut, et ce, pour toutes les régions du Québec.</t>
  </si>
  <si>
    <t>Nom, prénom des participants</t>
  </si>
  <si>
    <t>Fonction</t>
  </si>
  <si>
    <t>Résidence fiscale 
au Québec</t>
  </si>
  <si>
    <t>Musique</t>
  </si>
  <si>
    <t>Musique suivi d'une période d'échange avec les élèves</t>
  </si>
  <si>
    <t xml:space="preserve">Nom du lieu </t>
  </si>
  <si>
    <t>Municipalités</t>
  </si>
  <si>
    <t>Régions</t>
  </si>
  <si>
    <t>Académie de Roberval</t>
  </si>
  <si>
    <t>Abercorn</t>
  </si>
  <si>
    <t>05 - Estrie</t>
  </si>
  <si>
    <t>Entreprise en musique et du spectacle ayant reçu un soutien dans le programme d'aide à la promotion, incluant artiste-entrepreneur en musique</t>
  </si>
  <si>
    <t>Agora des Arts</t>
  </si>
  <si>
    <t>Acton Vale</t>
  </si>
  <si>
    <t>16 - Montérégie</t>
  </si>
  <si>
    <t>Entreprise ayant reçu un soutien dans le programme d'aide à la gérance et aux éditeurs musicaux</t>
  </si>
  <si>
    <t>Agora du Port de Québec</t>
  </si>
  <si>
    <t>Adstock</t>
  </si>
  <si>
    <t>12 - Chaudière-Appalaches</t>
  </si>
  <si>
    <t>Amphithéâtre Cogeco</t>
  </si>
  <si>
    <t>Adstock (Sacré-Cœur-de-Marie)</t>
  </si>
  <si>
    <t>Producteur du spectacle</t>
  </si>
  <si>
    <t>Amphithéâtre Fernand-Lindsay</t>
  </si>
  <si>
    <t>Adstock (Saint-Daniel)</t>
  </si>
  <si>
    <t>Gérant d'un artiste en développement n'étant pas représenté par un producteur de spectacle</t>
  </si>
  <si>
    <t>Ange Cornu</t>
  </si>
  <si>
    <t>Adstock (Sainte-Anne-du-Lac)</t>
  </si>
  <si>
    <t>Agent de spectacle d'un artiste en développement n'étant pas représenté par un producteur de spectacle</t>
  </si>
  <si>
    <t>Anglicane</t>
  </si>
  <si>
    <t>Aguanish</t>
  </si>
  <si>
    <t>09 - Côte-Nord</t>
  </si>
  <si>
    <t>Aréna Daniel Demer</t>
  </si>
  <si>
    <t>Aguanish (L'Île-Michon)</t>
  </si>
  <si>
    <t>Abitibi-Témiscamingue</t>
  </si>
  <si>
    <t>Aréna de Montmagny</t>
  </si>
  <si>
    <t>Akulivik</t>
  </si>
  <si>
    <t>10 - Nord-du-Québec</t>
  </si>
  <si>
    <t>Bas-Saint-Laurent</t>
  </si>
  <si>
    <t>Atelier lunaire</t>
  </si>
  <si>
    <t>Akwesasne</t>
  </si>
  <si>
    <t>Capitale-Nationale</t>
  </si>
  <si>
    <t>Atomic Café</t>
  </si>
  <si>
    <t>Albanel</t>
  </si>
  <si>
    <t>02 - Saguenay–Lac-Saint-Jean</t>
  </si>
  <si>
    <t>Centre-du-Québec</t>
  </si>
  <si>
    <t>Au Moulin neuf</t>
  </si>
  <si>
    <t>Albertville</t>
  </si>
  <si>
    <t>01 - Bas-Saint-Laurent</t>
  </si>
  <si>
    <t>Chaudière-Appalaches</t>
  </si>
  <si>
    <t>Au Vieux Treuil</t>
  </si>
  <si>
    <t>Alleyn-et-Cawood</t>
  </si>
  <si>
    <t>07 - Outaouais</t>
  </si>
  <si>
    <t>Côte-Nord</t>
  </si>
  <si>
    <t>Auberge &amp; Bistro des Balcons</t>
  </si>
  <si>
    <t>Alma</t>
  </si>
  <si>
    <t>Estrie</t>
  </si>
  <si>
    <t>Auberge de Jeunesse du Manoir des Sapins</t>
  </si>
  <si>
    <t>Alma (Delisle)</t>
  </si>
  <si>
    <t>Gaspésie-Îles-de-la-Madeleine</t>
  </si>
  <si>
    <t>Auberge de l'Île du repos</t>
  </si>
  <si>
    <t>Alma (Saint-Cœur-de-Marie)</t>
  </si>
  <si>
    <t>Lanaudière</t>
  </si>
  <si>
    <t>Auberge des Balcons</t>
  </si>
  <si>
    <t>Amherst</t>
  </si>
  <si>
    <t>15 - Laurentides</t>
  </si>
  <si>
    <t>Laurentides</t>
  </si>
  <si>
    <t>Auberge du Mange Grenouille</t>
  </si>
  <si>
    <t>Amherst (Rockway Valley)</t>
  </si>
  <si>
    <t>Laval</t>
  </si>
  <si>
    <t>Auberge Festive Sea Shack</t>
  </si>
  <si>
    <t>Amherst (Saint-Rémi-d'Amherst)</t>
  </si>
  <si>
    <t>Mauricie</t>
  </si>
  <si>
    <t>Auberge La Fascine</t>
  </si>
  <si>
    <t>Amherst (Vendée)</t>
  </si>
  <si>
    <t>Montérégie</t>
  </si>
  <si>
    <t>Auberge La Secousse</t>
  </si>
  <si>
    <t>Amos</t>
  </si>
  <si>
    <t>08 - Abitibi-Témiscamingue</t>
  </si>
  <si>
    <t>Montréal</t>
  </si>
  <si>
    <t>Auberge Le Camp de base</t>
  </si>
  <si>
    <t>Amos (Saint-Maurice-de-Dalquier)</t>
  </si>
  <si>
    <t>Nord-du-Québec</t>
  </si>
  <si>
    <t>Auditorium Alain Frappier</t>
  </si>
  <si>
    <t>Amqui</t>
  </si>
  <si>
    <t>Outaouais</t>
  </si>
  <si>
    <t>Ausgang Plaza</t>
  </si>
  <si>
    <t>Ange-Gardien</t>
  </si>
  <si>
    <t>Saguenay-Lac-Saint-Jean</t>
  </si>
  <si>
    <t>Aux Pas Perdus</t>
  </si>
  <si>
    <t>Armagh</t>
  </si>
  <si>
    <t>Azimut Diffusion</t>
  </si>
  <si>
    <t>Arundel</t>
  </si>
  <si>
    <t>Oui</t>
  </si>
  <si>
    <t>Bain Mathieu</t>
  </si>
  <si>
    <t>Ascot Corner</t>
  </si>
  <si>
    <t>Non</t>
  </si>
  <si>
    <t>Bains Publics – Cabaret culturel</t>
  </si>
  <si>
    <t>Aston-Jonction</t>
  </si>
  <si>
    <t>17 - Centre-du-Québec</t>
  </si>
  <si>
    <t>Bal Maski – Café Coop</t>
  </si>
  <si>
    <t>Auclair</t>
  </si>
  <si>
    <t>Diffusion avec billetterie</t>
  </si>
  <si>
    <t>Baleine Endiablée</t>
  </si>
  <si>
    <t>Audet</t>
  </si>
  <si>
    <t>Production-diffusion</t>
  </si>
  <si>
    <t>Bar Datcha</t>
  </si>
  <si>
    <t>Aumond</t>
  </si>
  <si>
    <t>Festival soutenu CALQ/SODEC</t>
  </si>
  <si>
    <t>Bar La Voute</t>
  </si>
  <si>
    <t>Aupaluk</t>
  </si>
  <si>
    <t>Pour jeune public dans un cadre scolaire</t>
  </si>
  <si>
    <t>Bar Paradox</t>
  </si>
  <si>
    <t>Austin</t>
  </si>
  <si>
    <t>Bar Relais 348</t>
  </si>
  <si>
    <t>Authier</t>
  </si>
  <si>
    <t>Barfly</t>
  </si>
  <si>
    <t>Authier-Nord</t>
  </si>
  <si>
    <t>Beat &amp; Betterave</t>
  </si>
  <si>
    <t>Ayer's Cliff</t>
  </si>
  <si>
    <t>BeauLieu Culturel du Témiscouata</t>
  </si>
  <si>
    <t>Aylmer (Gatineau)</t>
  </si>
  <si>
    <t>Bibliothèque du Boisé</t>
  </si>
  <si>
    <t>Baie-Atibenne</t>
  </si>
  <si>
    <t>14 - Lanaudière</t>
  </si>
  <si>
    <t>Bibliothèque Émile-Gagnon</t>
  </si>
  <si>
    <t>Baie-Comeau</t>
  </si>
  <si>
    <t>Bibliothèque et Archives nationales du Québec (BAnQ)</t>
  </si>
  <si>
    <t>Baie-de-la-Bouteille</t>
  </si>
  <si>
    <t>Bière au Menu</t>
  </si>
  <si>
    <t>Baie-des-Chaloupes</t>
  </si>
  <si>
    <t>Bistro à Jojo</t>
  </si>
  <si>
    <t>Baie-des-Sables</t>
  </si>
  <si>
    <t>Bistro de Paris</t>
  </si>
  <si>
    <t>Baie-d'Hudson</t>
  </si>
  <si>
    <t>Bistro la Chasse-Pinte</t>
  </si>
  <si>
    <t>Baie-du-Febvre</t>
  </si>
  <si>
    <t>Bistro Ste-Cath</t>
  </si>
  <si>
    <t>Baie-D'Urfé</t>
  </si>
  <si>
    <t>06 - Montréal</t>
  </si>
  <si>
    <t>Bistro Summum</t>
  </si>
  <si>
    <t>Baie-Johan-Beetz</t>
  </si>
  <si>
    <t>Boîte à Bleuets</t>
  </si>
  <si>
    <t>Baie-Obaoca</t>
  </si>
  <si>
    <t>Bordel Comédie Club</t>
  </si>
  <si>
    <t>Baie-Sainte-Catherine</t>
  </si>
  <si>
    <t>03 - Capitale-Nationale</t>
  </si>
  <si>
    <t>Artiste</t>
  </si>
  <si>
    <t>Brasserie Artisanale Albion</t>
  </si>
  <si>
    <t>Baie-Saint-Paul</t>
  </si>
  <si>
    <t>Musicien(ne)</t>
  </si>
  <si>
    <t>Brasserie Beaubien</t>
  </si>
  <si>
    <t>Baie-Saint-Paul (Saint-Placide-de-Charlevoix)</t>
  </si>
  <si>
    <t>Technicien(ne) de son</t>
  </si>
  <si>
    <t>British Hotel</t>
  </si>
  <si>
    <t>Baie-Trinité</t>
  </si>
  <si>
    <t>Technicien(ne) d'éclairage</t>
  </si>
  <si>
    <t>Cabaret BMO Sainte-Thérèse</t>
  </si>
  <si>
    <t>Baie-Trinité (Les Islets-Caribou)</t>
  </si>
  <si>
    <t>Directeur / Directrice de tournée</t>
  </si>
  <si>
    <t>Cabaret Cogeco de Montmagny</t>
  </si>
  <si>
    <t>Barkmere</t>
  </si>
  <si>
    <t>Préposé(e) aux instruments</t>
  </si>
  <si>
    <t>Cabaret de la dernière chance</t>
  </si>
  <si>
    <t>Barnston-Ouest</t>
  </si>
  <si>
    <t>Cabaret des amants</t>
  </si>
  <si>
    <t>Barnston-Ouest (Kingscroft)</t>
  </si>
  <si>
    <t>Français</t>
  </si>
  <si>
    <t>Cabaret des arts de Disraeli </t>
  </si>
  <si>
    <t>Barnston-Ouest (Way's Mills)</t>
  </si>
  <si>
    <t xml:space="preserve">Langue autochtone  </t>
  </si>
  <si>
    <t>Cabaret La Tulipe</t>
  </si>
  <si>
    <t>Barraute</t>
  </si>
  <si>
    <t>Cabaret Lion d’Or</t>
  </si>
  <si>
    <t>Batiscan</t>
  </si>
  <si>
    <t>04 - Mauricie</t>
  </si>
  <si>
    <t>Café Bar Le Gibard</t>
  </si>
  <si>
    <t>Beaconsfield</t>
  </si>
  <si>
    <t>Café Campus</t>
  </si>
  <si>
    <t>Béarn</t>
  </si>
  <si>
    <t>Café Cléopatra</t>
  </si>
  <si>
    <t>Beaucanton (Eeyou Istchee Baie-James)</t>
  </si>
  <si>
    <t>Café d'Art Vocal</t>
  </si>
  <si>
    <t>Beauceville</t>
  </si>
  <si>
    <t>Café de la grave</t>
  </si>
  <si>
    <t>Beauharnois</t>
  </si>
  <si>
    <t>Café des Artistes de la Lièvre</t>
  </si>
  <si>
    <t>Beauharnois (Maple Grove)</t>
  </si>
  <si>
    <t>Café du Clocher</t>
  </si>
  <si>
    <t>Beauharnois (Melocheville)</t>
  </si>
  <si>
    <t>Café La ligne verte</t>
  </si>
  <si>
    <t>Beaulac-Garthby</t>
  </si>
  <si>
    <t>Café le Flore</t>
  </si>
  <si>
    <t>Beaumont</t>
  </si>
  <si>
    <t>Café Morin</t>
  </si>
  <si>
    <t>Beaupré</t>
  </si>
  <si>
    <t>Café-Théâtre Graffiti</t>
  </si>
  <si>
    <t>Bécancour</t>
  </si>
  <si>
    <t>Camp chanson</t>
  </si>
  <si>
    <t>Bécancour (Gentilly)</t>
  </si>
  <si>
    <t>Camping Bomont</t>
  </si>
  <si>
    <t>Bécancour (Le Précieux-Sang)</t>
  </si>
  <si>
    <t>Capitole de Québec</t>
  </si>
  <si>
    <t>Bécancour (Sainte-Gertrude)</t>
  </si>
  <si>
    <t>Carrefour culturel de Notre-Dame-des-Prairies</t>
  </si>
  <si>
    <t>Bécancour (Saint-Grégoire)</t>
  </si>
  <si>
    <t>Casa del Popolo</t>
  </si>
  <si>
    <t>Bedford</t>
  </si>
  <si>
    <t>Casa d'Italia</t>
  </si>
  <si>
    <t>Bégin</t>
  </si>
  <si>
    <t>Casino de Montréal</t>
  </si>
  <si>
    <t>Belcourt</t>
  </si>
  <si>
    <t>Casino du Lac-Leamy</t>
  </si>
  <si>
    <t>Belle-Rivière</t>
  </si>
  <si>
    <t>Cégep André-Laurendeau</t>
  </si>
  <si>
    <t>Belleterre</t>
  </si>
  <si>
    <t>Cégep Beauce-Appalaches de Ville de Saint-Georges</t>
  </si>
  <si>
    <t>Beloeil</t>
  </si>
  <si>
    <t>Cégep de Chicoutimi</t>
  </si>
  <si>
    <t>Berry</t>
  </si>
  <si>
    <t>Cégep de La Pocatière</t>
  </si>
  <si>
    <t>Berthier-sur-Mer</t>
  </si>
  <si>
    <t>Cégep de Sainte-Foy</t>
  </si>
  <si>
    <t>Berthierville</t>
  </si>
  <si>
    <t>Cégep de Saint-Félicien</t>
  </si>
  <si>
    <t>Béthanie</t>
  </si>
  <si>
    <t>Cégep de Thetford</t>
  </si>
  <si>
    <t>Biencourt</t>
  </si>
  <si>
    <t>Cégep de Trois-Rivières</t>
  </si>
  <si>
    <t>Blainville</t>
  </si>
  <si>
    <t>Cégep de Valleyfield</t>
  </si>
  <si>
    <t>Blanc-Sablon</t>
  </si>
  <si>
    <t>Cégep Gérald Godin</t>
  </si>
  <si>
    <t>Blanc-Sablon (Brador)</t>
  </si>
  <si>
    <t>Cégep Lionel-Groulx</t>
  </si>
  <si>
    <t>Blanc-Sablon (Lourdes-de-Blanc-Sablon)</t>
  </si>
  <si>
    <t>Cégep Saint-Jean-sur-Richelieu</t>
  </si>
  <si>
    <t>Blue Sea</t>
  </si>
  <si>
    <t>Centaur Theatre</t>
  </si>
  <si>
    <t>Boileau</t>
  </si>
  <si>
    <t>Central Granby</t>
  </si>
  <si>
    <t>Boilleau (Ferland-et-Boilleau)</t>
  </si>
  <si>
    <t>Centre Bell</t>
  </si>
  <si>
    <t>Boisbriand</t>
  </si>
  <si>
    <t>Centre Canadien d'Architecture</t>
  </si>
  <si>
    <t>Boischatel</t>
  </si>
  <si>
    <t>Centre Cazstel</t>
  </si>
  <si>
    <t>Bois-des-Filion</t>
  </si>
  <si>
    <t>Centre communautaire Accès</t>
  </si>
  <si>
    <t>Bois-Franc</t>
  </si>
  <si>
    <t>Centre communautaire de Blainville</t>
  </si>
  <si>
    <t>Bolton-Est</t>
  </si>
  <si>
    <t>Centre communautaire de Lebel-sur-Quévillon</t>
  </si>
  <si>
    <t>Bolton-Est (Bolton Centre)</t>
  </si>
  <si>
    <t>Centre communautaire Dégelis</t>
  </si>
  <si>
    <t>Bolton-Est (South Bolton)</t>
  </si>
  <si>
    <t>Centre communautaire Gerry-Robertson</t>
  </si>
  <si>
    <t>Bolton-Ouest</t>
  </si>
  <si>
    <t>Centre communautaire Jean-Paul Campeau</t>
  </si>
  <si>
    <t>Bonaventure</t>
  </si>
  <si>
    <t>11 - Gaspésie–Îles-de-la-Madeleine</t>
  </si>
  <si>
    <t>Centre communautaire Le trait d'union</t>
  </si>
  <si>
    <t>Bonne-Espérance</t>
  </si>
  <si>
    <t>Centre communautaire Sainte-Agnès Sud</t>
  </si>
  <si>
    <t>Bonne-Espérance (Middle Bay)</t>
  </si>
  <si>
    <t>Centre culture et environnement Frédéric Back</t>
  </si>
  <si>
    <t>Bonne-Espérance (Rivière-Saint-Paul)</t>
  </si>
  <si>
    <t>Centre culturel Berger</t>
  </si>
  <si>
    <t>Bonne-Espérance (Salmon Bay)</t>
  </si>
  <si>
    <t>Centre culturel de Beloeil</t>
  </si>
  <si>
    <t>Bonne-Espérance (Vieux-Fort)</t>
  </si>
  <si>
    <t>Centre culturel de l'Université de Sherbrooke</t>
  </si>
  <si>
    <t>Bonsecours</t>
  </si>
  <si>
    <t>Centre culturel de Paspébiac</t>
  </si>
  <si>
    <t>Boucherville</t>
  </si>
  <si>
    <t>Centre culturel de Pierrefonds</t>
  </si>
  <si>
    <t>Bouchette</t>
  </si>
  <si>
    <t>Centre culturel de Venise-en-Québec</t>
  </si>
  <si>
    <t>Bowman</t>
  </si>
  <si>
    <t>Centre culturel Desjardins</t>
  </si>
  <si>
    <t>Brébeuf</t>
  </si>
  <si>
    <t>Centre culturel Doris-Lussier</t>
  </si>
  <si>
    <t>Brigham</t>
  </si>
  <si>
    <t>Centre culturel du Vieux-Aylmer</t>
  </si>
  <si>
    <t>Brisay  (Eeyou Istchee Baie-James)</t>
  </si>
  <si>
    <t>Centre Culturel Espace 7000 Inc.</t>
  </si>
  <si>
    <t>Bristol</t>
  </si>
  <si>
    <t>Centre Culturel Fernand-Charest</t>
  </si>
  <si>
    <t>Brome</t>
  </si>
  <si>
    <t>Centre culturel Georges P.-Vanier</t>
  </si>
  <si>
    <t>Bromont</t>
  </si>
  <si>
    <t>Centre culturel Georges-Deschênes</t>
  </si>
  <si>
    <t>Bromont (Adamsville)</t>
  </si>
  <si>
    <t>Centre culturel Henri-Lemieux</t>
  </si>
  <si>
    <t>Brossard</t>
  </si>
  <si>
    <t>Centre culturel Jacques-Auger</t>
  </si>
  <si>
    <t>Brownsburg-Chatham</t>
  </si>
  <si>
    <t>Centre culturel Jacques-Ferron</t>
  </si>
  <si>
    <t>Brownsburg-Chatham (Cushing)</t>
  </si>
  <si>
    <t>Centre Culturel Kabir</t>
  </si>
  <si>
    <t>Brownsburg-Chatham (Dalesville)</t>
  </si>
  <si>
    <t>Centre culturel le Griffon</t>
  </si>
  <si>
    <t>Brownsburg-Chatham (Greece's Point)</t>
  </si>
  <si>
    <t>Centre culturel Peter B. Yeomans</t>
  </si>
  <si>
    <t>Brownsburg-Chatham (Pine Hill)</t>
  </si>
  <si>
    <t>Centre culturel Stewart Hall</t>
  </si>
  <si>
    <t>Brownsburg-Chatham (Saint-Philippe)</t>
  </si>
  <si>
    <t>Centre d’Expérimentation Musicale</t>
  </si>
  <si>
    <t>Bryson</t>
  </si>
  <si>
    <t>Centre d'Art de Richmond</t>
  </si>
  <si>
    <t>Buckingham (Gatineau)</t>
  </si>
  <si>
    <t>Centre d'art La Chapelle</t>
  </si>
  <si>
    <t>Bury</t>
  </si>
  <si>
    <t>Centre de Création Diffusion de Gaspé</t>
  </si>
  <si>
    <t>Cacouna</t>
  </si>
  <si>
    <t>Centre de découverte du milieu marin (CDMM)</t>
  </si>
  <si>
    <t>Calixa-Lavallée</t>
  </si>
  <si>
    <t>Centre de services scolaire des Chênes</t>
  </si>
  <si>
    <t>Campbell's Bay</t>
  </si>
  <si>
    <t>Centre des arts de Baie-Comeau</t>
  </si>
  <si>
    <t>Candiac</t>
  </si>
  <si>
    <t>Centre des arts de la scène Jean-Besré</t>
  </si>
  <si>
    <t>Caniapiscau</t>
  </si>
  <si>
    <t>Centre des arts de la scène Jean-Besré - CASJB</t>
  </si>
  <si>
    <t>Cantley</t>
  </si>
  <si>
    <t>Centre des arts de Shawinigan</t>
  </si>
  <si>
    <t xml:space="preserve">Cap-aux-Os (Gaspé) </t>
  </si>
  <si>
    <t>Centre des arts et des loisirs Alain-Larue</t>
  </si>
  <si>
    <t>Cap-Chat</t>
  </si>
  <si>
    <t>Centre des arts Juliette-Lassonde</t>
  </si>
  <si>
    <t>Cap-Chat (Capucins)</t>
  </si>
  <si>
    <t>Centre des congrès de Rouyn-Noranda</t>
  </si>
  <si>
    <t>Cap-des-Rosiers (Gaspé)</t>
  </si>
  <si>
    <t>Centre des congrès de Saint-Hyacinthe</t>
  </si>
  <si>
    <t>Caplan</t>
  </si>
  <si>
    <t>Centre des congrès de Sept-Iles</t>
  </si>
  <si>
    <t>Cap-Saint-Ignace</t>
  </si>
  <si>
    <t>Centre des loisirs de Havre-aux-Maisons</t>
  </si>
  <si>
    <t>Cap-Santé</t>
  </si>
  <si>
    <t>Centre d'études collégiales de Montmagny</t>
  </si>
  <si>
    <t>Carignan</t>
  </si>
  <si>
    <t>Centre d'expérimentation musicale (CEM) - Le Vivier</t>
  </si>
  <si>
    <t>Carleton-sur-Mer</t>
  </si>
  <si>
    <t>Centre du Plateau (Mtl)</t>
  </si>
  <si>
    <t>Carleton-sur-Mer (Saint-Omer)</t>
  </si>
  <si>
    <t>Centre du Théâtre d'Aujourd'hui</t>
  </si>
  <si>
    <t>Cascades-Malignes</t>
  </si>
  <si>
    <t>Centre Georges-Vézina</t>
  </si>
  <si>
    <t>Cascapédia–Saint-Jules</t>
  </si>
  <si>
    <t>Centre Henry-Leonard</t>
  </si>
  <si>
    <t>Causapscal</t>
  </si>
  <si>
    <t>Centre Le Camillois</t>
  </si>
  <si>
    <t>Cayamant</t>
  </si>
  <si>
    <t>Centre Marcel-Dulude</t>
  </si>
  <si>
    <t>Cayamant (Lac-Cayamant)</t>
  </si>
  <si>
    <t>Centre Multisport Alma</t>
  </si>
  <si>
    <t>Chambly</t>
  </si>
  <si>
    <t>Centre national d'exposition (CNE)</t>
  </si>
  <si>
    <t>Chambord</t>
  </si>
  <si>
    <t>Centre nautique Baie-de-Valois</t>
  </si>
  <si>
    <t>Chambord (Val-Jalbert)</t>
  </si>
  <si>
    <t>Centre Phi</t>
  </si>
  <si>
    <t>Champlain</t>
  </si>
  <si>
    <t>Centre Pierre-Péladeau</t>
  </si>
  <si>
    <t>Champneuf</t>
  </si>
  <si>
    <t>Centre récréoculturel - Ville d'Amqui</t>
  </si>
  <si>
    <t>Chandler</t>
  </si>
  <si>
    <t>Centre socioculturel Alphonse Lepage</t>
  </si>
  <si>
    <t>Chandler (Newport)</t>
  </si>
  <si>
    <t>Centre socioculturel Gérard-Ouellet</t>
  </si>
  <si>
    <t>Chandler (Pabos Mills)</t>
  </si>
  <si>
    <t>Centre St Jax</t>
  </si>
  <si>
    <t>Chandler (Pabos)</t>
  </si>
  <si>
    <t>Centre Vidéotron</t>
  </si>
  <si>
    <t>Chandler (Saint-François-de-Pabos)</t>
  </si>
  <si>
    <t>Chapelle du Rang 1</t>
  </si>
  <si>
    <t>Chapais</t>
  </si>
  <si>
    <t>Chapelle Fraser</t>
  </si>
  <si>
    <t>Charette</t>
  </si>
  <si>
    <t>Chapelle historique du Bon-Pasteur</t>
  </si>
  <si>
    <t>Charlemagne</t>
  </si>
  <si>
    <t>Chasse-galerie</t>
  </si>
  <si>
    <t>Chartierville</t>
  </si>
  <si>
    <t>Chez Maurice</t>
  </si>
  <si>
    <t>Châteauguay</t>
  </si>
  <si>
    <t>Cinquième Salle - Place des arts</t>
  </si>
  <si>
    <t>Château-Richer</t>
  </si>
  <si>
    <t>Cité étudiante de la Haute-Gatineau</t>
  </si>
  <si>
    <t>Chazel</t>
  </si>
  <si>
    <t>Club 649</t>
  </si>
  <si>
    <t>Chelsea</t>
  </si>
  <si>
    <t>Club Balattou</t>
  </si>
  <si>
    <t>Chelsea (Farm Point)</t>
  </si>
  <si>
    <t>Club Soda</t>
  </si>
  <si>
    <t>Chelsea (Old Chelsea)</t>
  </si>
  <si>
    <t>Cœur des sciences, UQÀM</t>
  </si>
  <si>
    <t>Chénéville</t>
  </si>
  <si>
    <t>Colisée Desjardins</t>
  </si>
  <si>
    <t>Chénéville (Vinoy)</t>
  </si>
  <si>
    <t>Collège Ahuntsic</t>
  </si>
  <si>
    <t>Chertsey</t>
  </si>
  <si>
    <t>Collège Beaubois</t>
  </si>
  <si>
    <t>Chesterville</t>
  </si>
  <si>
    <t>Collège Charles-Lemoyne</t>
  </si>
  <si>
    <t>Chevery (Côte-Nord-du-Golfe-du-Saint-Laurent)</t>
  </si>
  <si>
    <t>Collège Laval</t>
  </si>
  <si>
    <t>Chibougamau</t>
  </si>
  <si>
    <t>Collège Montmorency</t>
  </si>
  <si>
    <t>Chichester</t>
  </si>
  <si>
    <t>ComediHa! Club</t>
  </si>
  <si>
    <t>Chichester (Nichabau)</t>
  </si>
  <si>
    <t>Complexe culturel Félix-Leclerc</t>
  </si>
  <si>
    <t>Chisasibi</t>
  </si>
  <si>
    <t>Complexe culturel Guy-Descary</t>
  </si>
  <si>
    <t>Chute-aux-Outardes</t>
  </si>
  <si>
    <t>Complexe culturel Marcel-Monette</t>
  </si>
  <si>
    <t>Chute-Saint-Philippe</t>
  </si>
  <si>
    <t>Conservatoire de musique de Val d'Or</t>
  </si>
  <si>
    <t>Chute-Saint-Philippe (Val-Viger)</t>
  </si>
  <si>
    <t>Conservatoire de musique et au Conservatoire d’art dramatique de Montréal</t>
  </si>
  <si>
    <t>Clarenceville</t>
  </si>
  <si>
    <t>Coopérative de solidarité Paradis</t>
  </si>
  <si>
    <t>Clarendon</t>
  </si>
  <si>
    <t>Coopérative de solidarité Vox Populi</t>
  </si>
  <si>
    <t>Clarendon (Charteris)</t>
  </si>
  <si>
    <t>Côté-Cour</t>
  </si>
  <si>
    <t>Clermont</t>
  </si>
  <si>
    <t>Courant Alternatif</t>
  </si>
  <si>
    <t>Clermont [Abitibi-Témiscamingue]</t>
  </si>
  <si>
    <t>Crabe-Phare La Buvette</t>
  </si>
  <si>
    <t>Clermont [Capitale-Nationale]</t>
  </si>
  <si>
    <t>CRAPO</t>
  </si>
  <si>
    <t>Clerval</t>
  </si>
  <si>
    <t>Ctrllab</t>
  </si>
  <si>
    <t>Clerval (L'Île-Nepawa)</t>
  </si>
  <si>
    <t>Dam-en-Terre</t>
  </si>
  <si>
    <t>Cleveland</t>
  </si>
  <si>
    <t>Dièze Onze</t>
  </si>
  <si>
    <t>Cloridorme</t>
  </si>
  <si>
    <t>Disquaire le Knock-Out</t>
  </si>
  <si>
    <t>Cloridorme (Petite-Anse)</t>
  </si>
  <si>
    <t>Domaine Forget de Charlevoix</t>
  </si>
  <si>
    <t>Cloridorme (Pointe-à-la-Frégate)</t>
  </si>
  <si>
    <t>École Nationale de Théâtre - pavillon Saint-Denis</t>
  </si>
  <si>
    <t>Cloridorme (Saint-Yvon)</t>
  </si>
  <si>
    <t>École secondaire Armand-Saint-Onge - Amqui</t>
  </si>
  <si>
    <t>Coaticook</t>
  </si>
  <si>
    <t>École secondaire Bernard-Gariépy</t>
  </si>
  <si>
    <t>Coaticook (Baldwin Mills)</t>
  </si>
  <si>
    <t>École secondaire de Matane</t>
  </si>
  <si>
    <t>Coaticook (Barnston)</t>
  </si>
  <si>
    <t>École secondaire De Mortagne</t>
  </si>
  <si>
    <t>Coaticook (Stanhope)</t>
  </si>
  <si>
    <t>École secondaire Donnacona</t>
  </si>
  <si>
    <t>Collines-du-Basque</t>
  </si>
  <si>
    <t>École Secondaire Fernand-Lefebvre</t>
  </si>
  <si>
    <t>Colombier</t>
  </si>
  <si>
    <t>École secondaire Louis-Jacques Casault - CCRM</t>
  </si>
  <si>
    <t>Colombier (Les Îlets-Jérémie)</t>
  </si>
  <si>
    <t>École secondaire Massey-Vanier </t>
  </si>
  <si>
    <t>Colombier (Rivière-Bersimis)</t>
  </si>
  <si>
    <t>École secondaire Paul-Gérin-Lajoie</t>
  </si>
  <si>
    <t>Colombier (Saint-Marc-de-Latour)</t>
  </si>
  <si>
    <t>Église de La-Nativité-de-la-Sainte-Vierge</t>
  </si>
  <si>
    <t>Compton</t>
  </si>
  <si>
    <t>Église de L'Assomption-de-la-Sainte-Vierge</t>
  </si>
  <si>
    <t>Compton (Moe's River)</t>
  </si>
  <si>
    <t>Église de Saint-Antoine</t>
  </si>
  <si>
    <t>Contrecoeur</t>
  </si>
  <si>
    <t>Église de Sainte-Pétronille</t>
  </si>
  <si>
    <t>Cookshire-Eaton</t>
  </si>
  <si>
    <t>Église de Saint-Jean-Baptiste</t>
  </si>
  <si>
    <t>Cookshire-Eaton (Birchton)</t>
  </si>
  <si>
    <t>Église Emmanuel</t>
  </si>
  <si>
    <t>Cookshire-Eaton (Bulwer)</t>
  </si>
  <si>
    <t>Église Saint-Antoine de Lavaltrie</t>
  </si>
  <si>
    <t>Cookshire-Eaton (Eaton)</t>
  </si>
  <si>
    <t>Église Saint-Charles-de-Limoilou</t>
  </si>
  <si>
    <t>Cookshire-Eaton (Johnville)</t>
  </si>
  <si>
    <t>Église Saint-Christophe-d'Arthabaska</t>
  </si>
  <si>
    <t>Cookshire-Eaton (Sawyerville)</t>
  </si>
  <si>
    <t>Église Saint-Édouard</t>
  </si>
  <si>
    <t>Coteau-du-Lac</t>
  </si>
  <si>
    <t>Église Saint-François-Xavier</t>
  </si>
  <si>
    <t>Côte-Nord-du-Golfe-du-Saint-Laurent</t>
  </si>
  <si>
    <t>Église Saint-François-Xavier de Grande-Vallée</t>
  </si>
  <si>
    <t>Côte-Saint-Luc</t>
  </si>
  <si>
    <t>Église Saint-Georges</t>
  </si>
  <si>
    <t>Coucoucache</t>
  </si>
  <si>
    <t>Église Saint-Joachim</t>
  </si>
  <si>
    <t>Coulée-des-Adolphe</t>
  </si>
  <si>
    <t>Église Saint-Martin de Rivière-au-Renard</t>
  </si>
  <si>
    <t>Courcelles</t>
  </si>
  <si>
    <t>Église Saint-Zénon de Piopolis</t>
  </si>
  <si>
    <t>Courcelles – Saint-Évariste [Chaudière-Appalaches]</t>
  </si>
  <si>
    <t>Église St-Jean-Baptiste</t>
  </si>
  <si>
    <t>Courcelles – Saint-Évariste [Estrie]</t>
  </si>
  <si>
    <t>Entrepôt 77</t>
  </si>
  <si>
    <t>Cowansville</t>
  </si>
  <si>
    <t>Esc</t>
  </si>
  <si>
    <t>Crabtree</t>
  </si>
  <si>
    <t>Espace citoyen - pavillon communautaire</t>
  </si>
  <si>
    <t>Dalhousie Station</t>
  </si>
  <si>
    <t>Espace culturel Saint-Gilles</t>
  </si>
  <si>
    <t>Danville</t>
  </si>
  <si>
    <t>Espace Diffusion</t>
  </si>
  <si>
    <t>Daveluyville</t>
  </si>
  <si>
    <t>Espace Mandeville</t>
  </si>
  <si>
    <t>Daveluyville (Defoy)</t>
  </si>
  <si>
    <t>Espace patrimonial Félix-Leclerc</t>
  </si>
  <si>
    <t>Daveluyville (Sainte-Anne-du-Sault)</t>
  </si>
  <si>
    <t>Espace Saint-Denis</t>
  </si>
  <si>
    <t>Dégelis</t>
  </si>
  <si>
    <t>Espace Théâtre</t>
  </si>
  <si>
    <t>Déléage</t>
  </si>
  <si>
    <t>Face B</t>
  </si>
  <si>
    <t>Delson</t>
  </si>
  <si>
    <t>Faculté de musique de l'Université de Montréal</t>
  </si>
  <si>
    <t>Denholm</t>
  </si>
  <si>
    <t>Fleur de Lys centre commercial</t>
  </si>
  <si>
    <t>Dépôt-Échouani</t>
  </si>
  <si>
    <t>Forge à Bérubé</t>
  </si>
  <si>
    <t>Desbiens</t>
  </si>
  <si>
    <t>Fou-Bar</t>
  </si>
  <si>
    <t>Deschaillons-sur-Saint-Laurent</t>
  </si>
  <si>
    <t>Foufounes Électriques</t>
  </si>
  <si>
    <t>Deschambault-Grondines</t>
  </si>
  <si>
    <t>Gambrinus</t>
  </si>
  <si>
    <t>Deschambault-Grondines (Grondines)</t>
  </si>
  <si>
    <t>Gare Dalhousie</t>
  </si>
  <si>
    <t>Desmaraisville (Eeyou Istchee Baie-James)</t>
  </si>
  <si>
    <t>Grand Chapiteau Quebecor</t>
  </si>
  <si>
    <t>Deux-Montagnes</t>
  </si>
  <si>
    <t>Grand Théâtre de Québec</t>
  </si>
  <si>
    <t>Dewittville (Godmanchester)</t>
  </si>
  <si>
    <t>Grizzly Fuzz</t>
  </si>
  <si>
    <t>Disraeli</t>
  </si>
  <si>
    <t>Groove Nation</t>
  </si>
  <si>
    <t>Dixville</t>
  </si>
  <si>
    <t>Hémisphère gauche</t>
  </si>
  <si>
    <t>Dolbeau-Mistassini</t>
  </si>
  <si>
    <t>House of Jazz</t>
  </si>
  <si>
    <t>Dolbeau-Mistassini (Sainte-Marguerite-Marie)</t>
  </si>
  <si>
    <t>Île Saint-Bernard</t>
  </si>
  <si>
    <t>Dollard-Des Ormeaux</t>
  </si>
  <si>
    <t>Impérial Bell</t>
  </si>
  <si>
    <t>Doncaster</t>
  </si>
  <si>
    <t>Jam Country Lanjeu</t>
  </si>
  <si>
    <t>Donnacona</t>
  </si>
  <si>
    <t>Juvénat Notre-Dame</t>
  </si>
  <si>
    <t>Dorval</t>
  </si>
  <si>
    <t>Kaméléart Matane</t>
  </si>
  <si>
    <t>Dosquet</t>
  </si>
  <si>
    <t>Kiboikoi</t>
  </si>
  <si>
    <t>Douglastown (Gaspé)</t>
  </si>
  <si>
    <t>L’Ampli de Québec</t>
  </si>
  <si>
    <t>Drummondville</t>
  </si>
  <si>
    <t>L’Anti Bar et Spectacles</t>
  </si>
  <si>
    <t>Drummondville (Saint-Charles-de-Drummond)</t>
  </si>
  <si>
    <t>L’Auberge Aventure Rose des Vents</t>
  </si>
  <si>
    <t>Drummondville (Saint-Joachim-de-Courval)</t>
  </si>
  <si>
    <t>L’Auberge de Jeunesse de Tadoussac</t>
  </si>
  <si>
    <t>Drummondville (Saint-Nicéphore)</t>
  </si>
  <si>
    <t>L’Échouerie</t>
  </si>
  <si>
    <t>Dudswell</t>
  </si>
  <si>
    <t>L’entité</t>
  </si>
  <si>
    <t>Dudswell (Marbleton)</t>
  </si>
  <si>
    <t>L’Escogriffe Bar Spectacle</t>
  </si>
  <si>
    <t>Dudswell (Saint-Adolphe-de-Dudswell)</t>
  </si>
  <si>
    <t>L’Île du Repos</t>
  </si>
  <si>
    <t>Duhamel</t>
  </si>
  <si>
    <t>L’OdacieuX</t>
  </si>
  <si>
    <t>Duhamel-Ouest</t>
  </si>
  <si>
    <t>L’Olympia</t>
  </si>
  <si>
    <t>Dundee</t>
  </si>
  <si>
    <t>L’Ouvre-Boîte Culturel</t>
  </si>
  <si>
    <t>Dundee (Dundee Centre)</t>
  </si>
  <si>
    <t>La Baleine Endiablée</t>
  </si>
  <si>
    <t>Dundee (Sainte-Agnès-de-Dundee)</t>
  </si>
  <si>
    <t>La bezotte</t>
  </si>
  <si>
    <t>Dunham</t>
  </si>
  <si>
    <t>La Boîte</t>
  </si>
  <si>
    <t>Dunham (Farnham Centre)</t>
  </si>
  <si>
    <t>La Brute du Coin</t>
  </si>
  <si>
    <t>Duparquet</t>
  </si>
  <si>
    <t>La Cabane</t>
  </si>
  <si>
    <t>Dupuy</t>
  </si>
  <si>
    <t>La Cale – pub zéro déchet</t>
  </si>
  <si>
    <t>Durham-Sud</t>
  </si>
  <si>
    <t>La Captive</t>
  </si>
  <si>
    <t>East Angus</t>
  </si>
  <si>
    <t>La Caravane</t>
  </si>
  <si>
    <t>East Broughton</t>
  </si>
  <si>
    <t>La Chapelle - Scènes Contemporaines - Théâtre</t>
  </si>
  <si>
    <t>East Farnham</t>
  </si>
  <si>
    <t>La Chapelle du Vieux Corbeau</t>
  </si>
  <si>
    <t>East Hereford</t>
  </si>
  <si>
    <t>La Chapelle Spectacles</t>
  </si>
  <si>
    <t>Eastmain</t>
  </si>
  <si>
    <t>La Chèvre</t>
  </si>
  <si>
    <t>Eastman</t>
  </si>
  <si>
    <t>La Chouape</t>
  </si>
  <si>
    <t>Egan-Sud</t>
  </si>
  <si>
    <t>La Fabrique</t>
  </si>
  <si>
    <t>Elgin</t>
  </si>
  <si>
    <t>La Forge à Bérubé</t>
  </si>
  <si>
    <t>Entrelacs</t>
  </si>
  <si>
    <t>La Grange de la Gatineau</t>
  </si>
  <si>
    <t>Escuminac</t>
  </si>
  <si>
    <t>Esprit-Saint</t>
  </si>
  <si>
    <t>La Maison Théâtre</t>
  </si>
  <si>
    <t>Essipit</t>
  </si>
  <si>
    <t>La Maison Trestler</t>
  </si>
  <si>
    <t>Estérel</t>
  </si>
  <si>
    <t>La Marche à côté</t>
  </si>
  <si>
    <t>Étamamiou (Côte-Nord-du-Golfe-du-Saint-Laurent)</t>
  </si>
  <si>
    <t>La Meunerie de Saint-Adrien</t>
  </si>
  <si>
    <t>Farnham</t>
  </si>
  <si>
    <t>La Mitaine</t>
  </si>
  <si>
    <t>Fassett</t>
  </si>
  <si>
    <t>La Nuit des Temps</t>
  </si>
  <si>
    <t>Ferland-et-Boilleau</t>
  </si>
  <si>
    <t>La Petite Boîte Noire</t>
  </si>
  <si>
    <t>Ferme-Neuve</t>
  </si>
  <si>
    <t>La petite église Cabaret Spectacle</t>
  </si>
  <si>
    <t>Fermont</t>
  </si>
  <si>
    <t>La Petite Marche</t>
  </si>
  <si>
    <t>Forestville</t>
  </si>
  <si>
    <t>La Pointe Sec</t>
  </si>
  <si>
    <t>Fort-Coulonge</t>
  </si>
  <si>
    <t>La Punk House</t>
  </si>
  <si>
    <t>Fortierville</t>
  </si>
  <si>
    <t>La Ripaille</t>
  </si>
  <si>
    <t>Fossambault-sur-le-Lac</t>
  </si>
  <si>
    <t>La Roche à Veillon</t>
  </si>
  <si>
    <t>Frampton</t>
  </si>
  <si>
    <t>La Rockette</t>
  </si>
  <si>
    <t>Franklin</t>
  </si>
  <si>
    <t>La Sainte Paix</t>
  </si>
  <si>
    <t>Franquelin</t>
  </si>
  <si>
    <t>La Sala Rossa</t>
  </si>
  <si>
    <t>Frelighsburg</t>
  </si>
  <si>
    <t>La Seine</t>
  </si>
  <si>
    <t>Frontenac</t>
  </si>
  <si>
    <t>La Sotterenea</t>
  </si>
  <si>
    <t>Fugèreville</t>
  </si>
  <si>
    <t>La Source de la Martinière</t>
  </si>
  <si>
    <t>Gallichan</t>
  </si>
  <si>
    <t>La Taverne 666</t>
  </si>
  <si>
    <t>Gaspé</t>
  </si>
  <si>
    <t>La Tortue Noire</t>
  </si>
  <si>
    <t>Gatineau</t>
  </si>
  <si>
    <t>La Toscadura</t>
  </si>
  <si>
    <t>Gesgapegiag</t>
  </si>
  <si>
    <t>La Vieille Caserne</t>
  </si>
  <si>
    <t>Girardville</t>
  </si>
  <si>
    <t>La Vieille Usine de l’Anse-à-Beaufils</t>
  </si>
  <si>
    <t>Godbout</t>
  </si>
  <si>
    <t>La Vigie</t>
  </si>
  <si>
    <t>Godmanchester</t>
  </si>
  <si>
    <t>La Fabrique - Brasserie artisanale</t>
  </si>
  <si>
    <t>Gore</t>
  </si>
  <si>
    <t>La plage de Pohénégamook</t>
  </si>
  <si>
    <t>Gracefield</t>
  </si>
  <si>
    <t>L'Alternative</t>
  </si>
  <si>
    <t>Gracefield (Chénier)</t>
  </si>
  <si>
    <t>L'Anti Bar</t>
  </si>
  <si>
    <t>Gracefield (Northfield)</t>
  </si>
  <si>
    <t>Le 164, Lounge</t>
  </si>
  <si>
    <t>Gracefield (Wright)</t>
  </si>
  <si>
    <t>Le Bal du Lézard</t>
  </si>
  <si>
    <t>Granby</t>
  </si>
  <si>
    <t>Le Balcon</t>
  </si>
  <si>
    <t>Grande-Rivière</t>
  </si>
  <si>
    <t>Le BAM - Bière au Menu</t>
  </si>
  <si>
    <t>Grande-Rivière (Petite-Rivière-Ouest)</t>
  </si>
  <si>
    <t>Le Baril Roulant</t>
  </si>
  <si>
    <t>Grande-Rivière (Petit-Pabos)</t>
  </si>
  <si>
    <t>Le Belmont</t>
  </si>
  <si>
    <t>Grandes-Piles</t>
  </si>
  <si>
    <t>Le Blacksheep Inn</t>
  </si>
  <si>
    <t>Grande-Vallée</t>
  </si>
  <si>
    <t>Le Boquébière</t>
  </si>
  <si>
    <t>Grand-Métis</t>
  </si>
  <si>
    <t>Le Brise-Bise</t>
  </si>
  <si>
    <t>Grand-Remous</t>
  </si>
  <si>
    <t>Le Bûcher</t>
  </si>
  <si>
    <t>Grand-Saint-Esprit</t>
  </si>
  <si>
    <t>Le Café du Clocher</t>
  </si>
  <si>
    <t>Greenfield Park (Longueuil)</t>
  </si>
  <si>
    <t>Le Carré 150</t>
  </si>
  <si>
    <t>Grenville</t>
  </si>
  <si>
    <t>Le centre culturel Léopold-Plante </t>
  </si>
  <si>
    <t>Grenville-sur-la-Rouge</t>
  </si>
  <si>
    <t>Le Centre: Hub Créatif</t>
  </si>
  <si>
    <t>Grenville-sur-la-Rouge (Calumet)</t>
  </si>
  <si>
    <t>Le Chapeau</t>
  </si>
  <si>
    <t>Grenville-sur-la-Rouge (Kilmar)</t>
  </si>
  <si>
    <t>Le Chelsea Pub</t>
  </si>
  <si>
    <t>Grenville-sur-la-Rouge (Pointe-au-Chêne)</t>
  </si>
  <si>
    <t>Le Club DIX30</t>
  </si>
  <si>
    <t>Gros-Mécatina</t>
  </si>
  <si>
    <t>Le Cluster</t>
  </si>
  <si>
    <t>Gros-Mécatina (La Tabatière)</t>
  </si>
  <si>
    <t>Le Corsaire</t>
  </si>
  <si>
    <t>Gros-Mécatina (Mutton Bay)</t>
  </si>
  <si>
    <t>Le Diamant</t>
  </si>
  <si>
    <t>Grosse-Île</t>
  </si>
  <si>
    <t>Le Gesù</t>
  </si>
  <si>
    <t>Grosses-Roches</t>
  </si>
  <si>
    <t>Le Hangar</t>
  </si>
  <si>
    <t>Guérin</t>
  </si>
  <si>
    <t>Le Ketch</t>
  </si>
  <si>
    <t>Haldimand East (Gaspé)</t>
  </si>
  <si>
    <t>Le Magog</t>
  </si>
  <si>
    <t>Ham-Nord</t>
  </si>
  <si>
    <t>Le Memphis Cabaret</t>
  </si>
  <si>
    <t>Hampden</t>
  </si>
  <si>
    <t>Le Ministère</t>
  </si>
  <si>
    <t>Hampstead</t>
  </si>
  <si>
    <t>Le Moulin du Portage</t>
  </si>
  <si>
    <t>Ham-Sud</t>
  </si>
  <si>
    <t>Le Moulinet</t>
  </si>
  <si>
    <t>Harrington</t>
  </si>
  <si>
    <t>Le Moussonneur</t>
  </si>
  <si>
    <t>Harrington (Lakeview)</t>
  </si>
  <si>
    <t>Le Murdoch</t>
  </si>
  <si>
    <t>Harrington (Lost River)</t>
  </si>
  <si>
    <t>Le Musi-Café</t>
  </si>
  <si>
    <t>Harrington (Rivington)</t>
  </si>
  <si>
    <t>Le National</t>
  </si>
  <si>
    <t>Harrington Harbour (Côte-Nord-du-Golfe-du-Saint-Laurent)</t>
  </si>
  <si>
    <t>Le Naufrageur</t>
  </si>
  <si>
    <t>Hatley</t>
  </si>
  <si>
    <t>Le Pantoum</t>
  </si>
  <si>
    <t>Hatley (Massawippi)</t>
  </si>
  <si>
    <t>Le petit théâtre du nord</t>
  </si>
  <si>
    <t>Havelock</t>
  </si>
  <si>
    <t>Le Petit Théâtre du Vieux Noranda</t>
  </si>
  <si>
    <t>Havelock (Covey Hill)</t>
  </si>
  <si>
    <t>Le Plaza</t>
  </si>
  <si>
    <t>Havre-Saint-Pierre</t>
  </si>
  <si>
    <t>Le Prospecteur</t>
  </si>
  <si>
    <t>Hébertville</t>
  </si>
  <si>
    <t>Le P'tit Bonheur de Saint-Camille</t>
  </si>
  <si>
    <t>Hébertville-Station</t>
  </si>
  <si>
    <t>Le QG</t>
  </si>
  <si>
    <t>Hemmingford</t>
  </si>
  <si>
    <t>Le Rucher Boltonnois</t>
  </si>
  <si>
    <t>Henryville</t>
  </si>
  <si>
    <t>Le Scanner</t>
  </si>
  <si>
    <t>Hérouxville</t>
  </si>
  <si>
    <t>Le Système</t>
  </si>
  <si>
    <t>Hinchinbrooke</t>
  </si>
  <si>
    <t>Le Terminal Comédie Club</t>
  </si>
  <si>
    <t>Hinchinbrooke (Athelstan)</t>
  </si>
  <si>
    <t>Le TouZarts</t>
  </si>
  <si>
    <t>Hinchinbrooke (Herdman)</t>
  </si>
  <si>
    <t>Le Trèfle</t>
  </si>
  <si>
    <t>Hinchinbrooke (Powerscourt)</t>
  </si>
  <si>
    <t>Le Trèfle Noir Brasserie Artisanale</t>
  </si>
  <si>
    <t>Hinchinbrooke (Rockburn)</t>
  </si>
  <si>
    <t>Le Troquet</t>
  </si>
  <si>
    <t>Honfleur</t>
  </si>
  <si>
    <t>Le Trou du diable</t>
  </si>
  <si>
    <t>Hope</t>
  </si>
  <si>
    <t>Le Vieux Théâtre de la Baie</t>
  </si>
  <si>
    <t>Hope Town</t>
  </si>
  <si>
    <t>Le Wheel Club</t>
  </si>
  <si>
    <t>Howick</t>
  </si>
  <si>
    <t>Le Wilder - Espace Danse</t>
  </si>
  <si>
    <t>Huberdeau</t>
  </si>
  <si>
    <t>Le Zenob</t>
  </si>
  <si>
    <t>Hudson</t>
  </si>
  <si>
    <t>Le Camillois</t>
  </si>
  <si>
    <t>Hudson (Como)</t>
  </si>
  <si>
    <t>L'Entrepôt 77</t>
  </si>
  <si>
    <t>Hull (Gatineau)</t>
  </si>
  <si>
    <t>Les Diffusions Pointe-Valaine</t>
  </si>
  <si>
    <t>Hunter's Point</t>
  </si>
  <si>
    <t>Les Pas Perdus</t>
  </si>
  <si>
    <t>Huntingdon</t>
  </si>
  <si>
    <t>L'Espace Mandeville</t>
  </si>
  <si>
    <t>Inukjuak</t>
  </si>
  <si>
    <t>Maelstrøm Saint-Roch</t>
  </si>
  <si>
    <t>Inverness</t>
  </si>
  <si>
    <t>Magasin général Lebrun</t>
  </si>
  <si>
    <t>Irlande</t>
  </si>
  <si>
    <t>Maison Chevalier</t>
  </si>
  <si>
    <t>Ivry-sur-le-Lac</t>
  </si>
  <si>
    <t>Maison de la Culture Ahuntsic</t>
  </si>
  <si>
    <t>Ivujivik</t>
  </si>
  <si>
    <t>Maison de la culture de Bellechasse</t>
  </si>
  <si>
    <t>Jersey Cove (Gaspé)</t>
  </si>
  <si>
    <t>Maison de la culture de Côte-des-Neiges</t>
  </si>
  <si>
    <t>Joliette</t>
  </si>
  <si>
    <t>Maison de la culture de Gatineau</t>
  </si>
  <si>
    <t>Kahnawake</t>
  </si>
  <si>
    <t>Maison de la culture de l'Avenir</t>
  </si>
  <si>
    <t>Kamouraska</t>
  </si>
  <si>
    <t>Maison de la culture de Notre-Dame-de-Grâce</t>
  </si>
  <si>
    <t>Kanesatake</t>
  </si>
  <si>
    <t>Maison de la culture de Rivière-du-Loup</t>
  </si>
  <si>
    <t>Kangiqsualujjuaq</t>
  </si>
  <si>
    <t>Maison de la culture de Sainte-Anne-des-Monts</t>
  </si>
  <si>
    <t>Kangiqsujuaq</t>
  </si>
  <si>
    <t>Maison de la culture de Trois-Rivières</t>
  </si>
  <si>
    <t>Kangirsuk</t>
  </si>
  <si>
    <t>Maison de la culture de Waterloo</t>
  </si>
  <si>
    <t>Kataskomiq</t>
  </si>
  <si>
    <t>Maison de la culture Francis-Brisson</t>
  </si>
  <si>
    <t>Kawawachikamach</t>
  </si>
  <si>
    <t>Maison de la culture La Sarre</t>
  </si>
  <si>
    <t>Kazabazua</t>
  </si>
  <si>
    <t>Maison de la culture Maisonneuve</t>
  </si>
  <si>
    <t>Kazabazua (Aylwin)</t>
  </si>
  <si>
    <t>Maison de la culture Mercier</t>
  </si>
  <si>
    <t>Kebaowek</t>
  </si>
  <si>
    <t>Maison de la culture Pointe-aux-Trembles</t>
  </si>
  <si>
    <t>Kegaska (Côte-Nord-du-Golfe-du-Saint-Laurent)</t>
  </si>
  <si>
    <t>Maison de la culture Villebon</t>
  </si>
  <si>
    <t>Kiamika</t>
  </si>
  <si>
    <t>Maison de la musique Sorel-Tracy</t>
  </si>
  <si>
    <t>Kingsbury</t>
  </si>
  <si>
    <t>Maison des arts de la parole</t>
  </si>
  <si>
    <t>Kingsey Falls</t>
  </si>
  <si>
    <t>Maison des arts de Laval</t>
  </si>
  <si>
    <t>Kinnear's Mills</t>
  </si>
  <si>
    <t>Maison des arts Desjardins Drummondville</t>
  </si>
  <si>
    <t>Kipawa</t>
  </si>
  <si>
    <t>Maison du citoyen de Boisbriand</t>
  </si>
  <si>
    <t>Kipawa (Tee Lake)</t>
  </si>
  <si>
    <t>Maison internationale des arts de la marionnette</t>
  </si>
  <si>
    <t>Kirkland</t>
  </si>
  <si>
    <t>Maison Lachaîne</t>
  </si>
  <si>
    <t>Kitcisakik</t>
  </si>
  <si>
    <t>Maison pour la danse</t>
  </si>
  <si>
    <t>Kitigan Zibi</t>
  </si>
  <si>
    <t>Maison symphonique - Place des arts</t>
  </si>
  <si>
    <t>Kuujjuaq</t>
  </si>
  <si>
    <t>Manoir St-André</t>
  </si>
  <si>
    <t>Kuujjuarapik</t>
  </si>
  <si>
    <t>Médiathèque Héritage de L'Islet-Sud</t>
  </si>
  <si>
    <t>La Bostonnais</t>
  </si>
  <si>
    <t>Méduse</t>
  </si>
  <si>
    <t>La Conception</t>
  </si>
  <si>
    <t>Microbrasserie Côte-du-Sud</t>
  </si>
  <si>
    <t>La Corne</t>
  </si>
  <si>
    <t>Microbrasserie du Lac Saint-Jean</t>
  </si>
  <si>
    <t>La Doré</t>
  </si>
  <si>
    <t>Microbrasserie Hop Station</t>
  </si>
  <si>
    <t>La Durantaye</t>
  </si>
  <si>
    <t>Microbrasserie Hopera</t>
  </si>
  <si>
    <t>La Grande-3</t>
  </si>
  <si>
    <t>Microbrasserie La Forge du Malt</t>
  </si>
  <si>
    <t>La Grande-4</t>
  </si>
  <si>
    <t>Microbrasserie Le Prospecteur</t>
  </si>
  <si>
    <t>La Guadeloupe</t>
  </si>
  <si>
    <t>Microbrasserie Lion bleu</t>
  </si>
  <si>
    <t>La Macaza</t>
  </si>
  <si>
    <t>Microbrasserie Locomotiv</t>
  </si>
  <si>
    <t>La Malbaie</t>
  </si>
  <si>
    <t>Microbrasserie Maître Renard</t>
  </si>
  <si>
    <t>La Malbaie (Cap-à-l'Aigle)</t>
  </si>
  <si>
    <t>Microbrasserie Moulin7</t>
  </si>
  <si>
    <t>La Malbaie (Grand-Fonds)</t>
  </si>
  <si>
    <t>Microbrasserie Ras L'Bock</t>
  </si>
  <si>
    <t>La Malbaie (Pointe-au-Pic)</t>
  </si>
  <si>
    <t>Microbrasserie St-Pancrace</t>
  </si>
  <si>
    <t>La Malbaie (Saint-Fidèle)</t>
  </si>
  <si>
    <t>Minotaure</t>
  </si>
  <si>
    <t>La Martre</t>
  </si>
  <si>
    <t>Montecristo</t>
  </si>
  <si>
    <t>La Martre (Cap-au-Renard)</t>
  </si>
  <si>
    <t>Montréal, arts interculturels (MAI)</t>
  </si>
  <si>
    <t>La Minerve</t>
  </si>
  <si>
    <t>Monument National</t>
  </si>
  <si>
    <t>La Morandière</t>
  </si>
  <si>
    <t>Moulin Marcoux</t>
  </si>
  <si>
    <t>La Morandière-Rochebaucourt (La Morandière)</t>
  </si>
  <si>
    <t>MTELUS</t>
  </si>
  <si>
    <t>La Morandière-Rochebaucourt (Lac-Castagnier)</t>
  </si>
  <si>
    <t>Musée d'art de Joliette</t>
  </si>
  <si>
    <t>La Morandière-Rochebaucourt (Rochebaucourt)</t>
  </si>
  <si>
    <t>Musée de l'accordéon</t>
  </si>
  <si>
    <t>La Motte</t>
  </si>
  <si>
    <t>Musée des beaux-arts de Montréal</t>
  </si>
  <si>
    <t>La Patrie</t>
  </si>
  <si>
    <t>New City Gas</t>
  </si>
  <si>
    <t>La Pêche</t>
  </si>
  <si>
    <t>Newspeak</t>
  </si>
  <si>
    <t>La Pêche (Alcove)</t>
  </si>
  <si>
    <t>Ninkasi</t>
  </si>
  <si>
    <t>La Pêche (Duclos)</t>
  </si>
  <si>
    <t>Nord Ouest Café</t>
  </si>
  <si>
    <t>La Pêche (East Aldfield)</t>
  </si>
  <si>
    <t>O Patro Vys</t>
  </si>
  <si>
    <t>La Pêche (Farrellton)</t>
  </si>
  <si>
    <t>Orford Musique</t>
  </si>
  <si>
    <t>La Pêche (Lac-des-Loups)</t>
  </si>
  <si>
    <t>P’tit Ours</t>
  </si>
  <si>
    <t>La Pêche (Rupert)</t>
  </si>
  <si>
    <t>Palace de Granby</t>
  </si>
  <si>
    <t>La Pêche (Sainte-Cécile-de-Masham)</t>
  </si>
  <si>
    <t>Palais des sports Léopold-Drolet</t>
  </si>
  <si>
    <t>La Pêche (Wakefield)</t>
  </si>
  <si>
    <t>Palais Montcalm</t>
  </si>
  <si>
    <t>La Pocatière</t>
  </si>
  <si>
    <t>Parc Albert-Dumais</t>
  </si>
  <si>
    <t>La Prairie</t>
  </si>
  <si>
    <t>Parc Beauséjour</t>
  </si>
  <si>
    <t>La Présentation</t>
  </si>
  <si>
    <t>Parc Jean-Drapeau</t>
  </si>
  <si>
    <t>La Rédemption</t>
  </si>
  <si>
    <t>Parc Louis-Querbes</t>
  </si>
  <si>
    <t>La Reine</t>
  </si>
  <si>
    <t>Parc Saint-Jean-Bosco</t>
  </si>
  <si>
    <t>La Romaine</t>
  </si>
  <si>
    <t>Pavillon de la culture Esther-Blondin</t>
  </si>
  <si>
    <t>La Sarre</t>
  </si>
  <si>
    <t>Pavillon des Arts de Forestville</t>
  </si>
  <si>
    <t>La Trinité-des-Monts</t>
  </si>
  <si>
    <t>Pavillon des arts et de la culture de Coaticook</t>
  </si>
  <si>
    <t>La Tuque</t>
  </si>
  <si>
    <t>Pavillon Wilson</t>
  </si>
  <si>
    <t>La Tuque (Cann)</t>
  </si>
  <si>
    <t>Petit Théâtre de Sherbrooke</t>
  </si>
  <si>
    <t>La Tuque (Carignan)</t>
  </si>
  <si>
    <t>Petit Théâtre du Vieux Noranda</t>
  </si>
  <si>
    <t>La Tuque (Clova)</t>
  </si>
  <si>
    <t>Petite Boîte Noire</t>
  </si>
  <si>
    <t>La Tuque (Hibbard)</t>
  </si>
  <si>
    <t>Piranha Bar</t>
  </si>
  <si>
    <t>La Tuque (La Croche)</t>
  </si>
  <si>
    <t>Pit Caribou</t>
  </si>
  <si>
    <t>La Tuque (Lac-à-Beauce)</t>
  </si>
  <si>
    <t>Place Bell</t>
  </si>
  <si>
    <t>La Tuque (Oskélanéo)</t>
  </si>
  <si>
    <t>Place Festivalma</t>
  </si>
  <si>
    <t>La Tuque (Parent)</t>
  </si>
  <si>
    <t>Pôle culturel de Chambly</t>
  </si>
  <si>
    <t>La Tuque (Rapide-Blanc)</t>
  </si>
  <si>
    <t>Polyvalente Benoît-Vachon</t>
  </si>
  <si>
    <t>La Tuque (Rivière-aux-Rats)</t>
  </si>
  <si>
    <t>Polyvalente de Disraeli</t>
  </si>
  <si>
    <t>La Tuque (Sanmaur)</t>
  </si>
  <si>
    <t>Polyvalente de la Sarre</t>
  </si>
  <si>
    <t>La Tuque (Van Bruyssel)</t>
  </si>
  <si>
    <t>Polyvalente de Thetford Mines</t>
  </si>
  <si>
    <t>La Tuque (Vandry)</t>
  </si>
  <si>
    <t>Polyvalente des Îles-de-la-Madeleine</t>
  </si>
  <si>
    <t>La Tuque (Windigo)</t>
  </si>
  <si>
    <t>Polyvalente La Porte du Nord</t>
  </si>
  <si>
    <t>La Visitation-de-l'Île-Dupas</t>
  </si>
  <si>
    <t>Polyvalente Montignac</t>
  </si>
  <si>
    <t>La Visitation-de-Yamaska</t>
  </si>
  <si>
    <t>Polyvalente Nicolas-Gatineau</t>
  </si>
  <si>
    <t>Labelle</t>
  </si>
  <si>
    <t>Promutuel Assurance de Montmagny</t>
  </si>
  <si>
    <t>Labrecque</t>
  </si>
  <si>
    <t>Pub de la Microbrasserie de Tadoussac</t>
  </si>
  <si>
    <t>Lac-Achouakan</t>
  </si>
  <si>
    <t>Pub La Chèvre</t>
  </si>
  <si>
    <t>Lac-Akonapwehikan</t>
  </si>
  <si>
    <t>Pub L'Île Noire</t>
  </si>
  <si>
    <t>Lac-à-la-Croix</t>
  </si>
  <si>
    <t>Quai 5160 - Maison de la culture de Verdun</t>
  </si>
  <si>
    <t>Lac-Alfred</t>
  </si>
  <si>
    <t>Quai des Arts</t>
  </si>
  <si>
    <t>Lac-Ashuapmushuan</t>
  </si>
  <si>
    <t>Quai des Brumes</t>
  </si>
  <si>
    <t>Lac-au-Brochet</t>
  </si>
  <si>
    <t>Quartier de Lune</t>
  </si>
  <si>
    <t>Lac-au-Brochet (Labrieville)</t>
  </si>
  <si>
    <t>10 - Côte-Nord</t>
  </si>
  <si>
    <t>Quartier Dix30</t>
  </si>
  <si>
    <t>Lac-au-Saumon</t>
  </si>
  <si>
    <t>Quartier Vieux-Montmagny</t>
  </si>
  <si>
    <t>Lac-aux-Sables</t>
  </si>
  <si>
    <t>Ras l’Bock</t>
  </si>
  <si>
    <t>Lac-aux-Sables (Hervey-Jonction)</t>
  </si>
  <si>
    <t>Red’s Kitchen</t>
  </si>
  <si>
    <t>Lac-Bazinet</t>
  </si>
  <si>
    <t>Résonance Café</t>
  </si>
  <si>
    <t>Lac-Beauport</t>
  </si>
  <si>
    <t>Ritz PDB</t>
  </si>
  <si>
    <t>Lac-Blanc</t>
  </si>
  <si>
    <t>Sala Rossa</t>
  </si>
  <si>
    <t>Lac-Boisbouscache</t>
  </si>
  <si>
    <t>Salle Alec et Gérard Pelletier</t>
  </si>
  <si>
    <t>Lac-Bouchette</t>
  </si>
  <si>
    <t>Salle Aurora</t>
  </si>
  <si>
    <t>Lac-Bouchette (Lac-des-Commissaires)</t>
  </si>
  <si>
    <t>Salle Claude-Léveillé - Place des arts</t>
  </si>
  <si>
    <t>Lac-Bouchette (Lizotte)</t>
  </si>
  <si>
    <t>Salle de spectacles régionale Desjardins de New Richmond</t>
  </si>
  <si>
    <t>Lac-Boulé</t>
  </si>
  <si>
    <t>Salle Edwin-Bélanger</t>
  </si>
  <si>
    <t>Lac-Brome</t>
  </si>
  <si>
    <t>Salle Fenplast</t>
  </si>
  <si>
    <t>Lac-Brome (Foster)</t>
  </si>
  <si>
    <t>Salle J.-Antonio-Thompson</t>
  </si>
  <si>
    <t>Lac-Brome (Fulford)</t>
  </si>
  <si>
    <t>Salle Jean-Despréz</t>
  </si>
  <si>
    <t>Lac-Brome (Iron Hill)</t>
  </si>
  <si>
    <t>Salle Jean-Marc-Dion</t>
  </si>
  <si>
    <t>Lac-Brome (Knowlton)</t>
  </si>
  <si>
    <t>Salle Multi</t>
  </si>
  <si>
    <t>Lac-Brome (West Brome)</t>
  </si>
  <si>
    <t>Salle Odyssée</t>
  </si>
  <si>
    <t>Lac-Cabasta</t>
  </si>
  <si>
    <t>Salle Pauline-Julien</t>
  </si>
  <si>
    <t>Lac-Casault</t>
  </si>
  <si>
    <t>Salle Wilfrid-Pelletier - Place des arts</t>
  </si>
  <si>
    <t>Lac-Chicobi</t>
  </si>
  <si>
    <t>Salsathèque</t>
  </si>
  <si>
    <t>Lac-Chicobi (Guyenne)</t>
  </si>
  <si>
    <t>Shed à Léon</t>
  </si>
  <si>
    <t>Lac-Connelly</t>
  </si>
  <si>
    <t>Shed-à-Morue</t>
  </si>
  <si>
    <t>Lac-Croche</t>
  </si>
  <si>
    <t>Sim’s Irish Pub</t>
  </si>
  <si>
    <t>Lac-De La Bidière</t>
  </si>
  <si>
    <t>Site patrimonial Holy Trinity</t>
  </si>
  <si>
    <t>Lac-de-l'Achigan</t>
  </si>
  <si>
    <t>Société des arts technologiques [SAT]</t>
  </si>
  <si>
    <t>Lac-Delage</t>
  </si>
  <si>
    <t>Sonar x Rainbow Submarine</t>
  </si>
  <si>
    <t>Lac-de-la-Maison-de-Pierre</t>
  </si>
  <si>
    <t>Spectacle Dolbeau-Mistassini</t>
  </si>
  <si>
    <t>Lac-de-la-Pomme</t>
  </si>
  <si>
    <t>Stade Olympique</t>
  </si>
  <si>
    <t>Lac-des-Aigles</t>
  </si>
  <si>
    <t>Stereo</t>
  </si>
  <si>
    <t>Lac-des-Dix-Milles</t>
  </si>
  <si>
    <t>Studio Sonum</t>
  </si>
  <si>
    <t>Lac-des-Eaux-Mortes</t>
  </si>
  <si>
    <t>Studio TD - Maison du festival</t>
  </si>
  <si>
    <t>Lac-des-Écorces</t>
  </si>
  <si>
    <t>Taverne Racine</t>
  </si>
  <si>
    <t>Lac-des-Écorces (Guénette)</t>
  </si>
  <si>
    <t>Taverne Royale</t>
  </si>
  <si>
    <t>Lac-des-Écorces (Val-Barrette)</t>
  </si>
  <si>
    <t>Terre de Luc Malenfant</t>
  </si>
  <si>
    <t>Lac-Désert</t>
  </si>
  <si>
    <t>The Blue Dog</t>
  </si>
  <si>
    <t>Lac-Despinassy</t>
  </si>
  <si>
    <t>The Comedy Nest</t>
  </si>
  <si>
    <t>Lac-Despinassy (Despinassy)</t>
  </si>
  <si>
    <t>Théâtre Alphonse-Desjardins</t>
  </si>
  <si>
    <t>Lac-des-Plages</t>
  </si>
  <si>
    <t>Théâtre Aux Écuries</t>
  </si>
  <si>
    <t>Lac-des-Seize-Îles</t>
  </si>
  <si>
    <t>Théâtre Banque Nationale</t>
  </si>
  <si>
    <t>Lac-Devenyns</t>
  </si>
  <si>
    <t>Théâtre Beanfield</t>
  </si>
  <si>
    <t>Lac-Douaire</t>
  </si>
  <si>
    <t>Théâtre Beaumont-St-Michel</t>
  </si>
  <si>
    <t>Lac-Drolet</t>
  </si>
  <si>
    <t>Théâtre Belcourt</t>
  </si>
  <si>
    <t>Lac-du-Cerf</t>
  </si>
  <si>
    <t>Théâtre de la Dame de Coeur</t>
  </si>
  <si>
    <t>Lac-Duparquet</t>
  </si>
  <si>
    <t>Théâtre de la Vieille Forge </t>
  </si>
  <si>
    <t>Lac-du-Taureau</t>
  </si>
  <si>
    <t>Théâtre de la ville</t>
  </si>
  <si>
    <t>Lac-Écho</t>
  </si>
  <si>
    <t>Théâtre de l'Île</t>
  </si>
  <si>
    <t>Lac-Édouard</t>
  </si>
  <si>
    <t>Théâtre de Quat'Sous</t>
  </si>
  <si>
    <t>Lac-Ernest</t>
  </si>
  <si>
    <t>Théâtre de Verdure</t>
  </si>
  <si>
    <t>Lac-Etchemin</t>
  </si>
  <si>
    <t>Théâtre Denise-Pelletier</t>
  </si>
  <si>
    <t>Lac-Etchemin (Sainte-Germaine-Station)</t>
  </si>
  <si>
    <t>Théâtre des Eskers</t>
  </si>
  <si>
    <t>Lac-Frontière</t>
  </si>
  <si>
    <t>Théâtre des Grands Bois</t>
  </si>
  <si>
    <t>Lac-Granet</t>
  </si>
  <si>
    <t>Théâtre Desjardins LaSalle</t>
  </si>
  <si>
    <t>Lac-Huron</t>
  </si>
  <si>
    <t>Théâtre du Cuivre</t>
  </si>
  <si>
    <t>Lachute</t>
  </si>
  <si>
    <t>Théâtre du Marais</t>
  </si>
  <si>
    <t>Lac-Jacques-Cartier</t>
  </si>
  <si>
    <t>Théâtre du Nouveau Monde</t>
  </si>
  <si>
    <t>Lac-Jacques-Cartier (L'Étape)</t>
  </si>
  <si>
    <t>Théâtre du Palais municipal</t>
  </si>
  <si>
    <t>Lac-Jérôme</t>
  </si>
  <si>
    <t>Théâtre du Rideau Vert</t>
  </si>
  <si>
    <t>Lac-John</t>
  </si>
  <si>
    <t>Théâtre du Rift</t>
  </si>
  <si>
    <t>Lac-Juillet</t>
  </si>
  <si>
    <t>Théâtre du Vieux-Terrebonne</t>
  </si>
  <si>
    <t>Lac-Lapeyrère</t>
  </si>
  <si>
    <t>Théâtre ESPACE GO</t>
  </si>
  <si>
    <t>Lac-Legendre</t>
  </si>
  <si>
    <t>Théâtre Espace Libre</t>
  </si>
  <si>
    <t>Lac-Lenôtre</t>
  </si>
  <si>
    <t>Théâtre Fairmount</t>
  </si>
  <si>
    <t>Lac-Marguerite</t>
  </si>
  <si>
    <t>Théâtre Gilles-Vigneault</t>
  </si>
  <si>
    <t>Lac-Masketsi</t>
  </si>
  <si>
    <t>Théâtre Granada</t>
  </si>
  <si>
    <t>Lac-Matambin</t>
  </si>
  <si>
    <t>Théâtre Hector-Charland</t>
  </si>
  <si>
    <t>Lac-Matapédia</t>
  </si>
  <si>
    <t>Théâtre Jean-Duceppe</t>
  </si>
  <si>
    <t>Lac-Matawin</t>
  </si>
  <si>
    <t>Théâtre jeunesse Les Gros Becs</t>
  </si>
  <si>
    <t>Lac-Mégantic</t>
  </si>
  <si>
    <t>Théâtre La Bordée</t>
  </si>
  <si>
    <t>Lac-Metei</t>
  </si>
  <si>
    <t>Théâtre La Licorne</t>
  </si>
  <si>
    <t>Lac-Minaki</t>
  </si>
  <si>
    <t>Théâtre La Marjolaine</t>
  </si>
  <si>
    <t>Lac-Ministuk</t>
  </si>
  <si>
    <t>Théâtre le Paradoxe</t>
  </si>
  <si>
    <t>Lac-Moncouche</t>
  </si>
  <si>
    <t>Théâtre Le Patriote</t>
  </si>
  <si>
    <t>Lac-Moselle</t>
  </si>
  <si>
    <t>Théâtre Léonard-St-Laurent</t>
  </si>
  <si>
    <t>Lac-Nilgaut</t>
  </si>
  <si>
    <t>Théâtre MainLine Theatre</t>
  </si>
  <si>
    <t>Lac-Noir</t>
  </si>
  <si>
    <t>Théâtre Maisonneuve - Place des arts</t>
  </si>
  <si>
    <t>Lac-Normand</t>
  </si>
  <si>
    <t>Théâtre Meglab</t>
  </si>
  <si>
    <t>Lacolle</t>
  </si>
  <si>
    <t>Théâtre Outremont</t>
  </si>
  <si>
    <t>Lacolle (Notre-Dame-du-Mont-Carmel)</t>
  </si>
  <si>
    <t>Théâtre Palace Arvida</t>
  </si>
  <si>
    <t>Lac-Oscar</t>
  </si>
  <si>
    <t>Théâtre Paradoxe</t>
  </si>
  <si>
    <t>Lac-Pikauba</t>
  </si>
  <si>
    <t>Théâtre Périscope</t>
  </si>
  <si>
    <t>Lac-Poulin</t>
  </si>
  <si>
    <t>Théâtre Petit Champlain</t>
  </si>
  <si>
    <t>Lac-Pythonga</t>
  </si>
  <si>
    <t>Théâtre Plaza</t>
  </si>
  <si>
    <t>Lac-Pythonga (Le Domaine)</t>
  </si>
  <si>
    <t>Théâtre Prospero</t>
  </si>
  <si>
    <t>Lac-Rapide</t>
  </si>
  <si>
    <t>Théâtre Rialto</t>
  </si>
  <si>
    <t>Lac-Saguay</t>
  </si>
  <si>
    <t>Théâtre Sainte-Catherine</t>
  </si>
  <si>
    <t>Lac-Sainte-Marie</t>
  </si>
  <si>
    <t>Théâtre Segal</t>
  </si>
  <si>
    <t>Lac-Saint-Joseph</t>
  </si>
  <si>
    <t>Théâtre St-Denis</t>
  </si>
  <si>
    <t>Lac-Saint-Paul</t>
  </si>
  <si>
    <t>Théâtre St-Eustache Inc - Le Zénith</t>
  </si>
  <si>
    <t>Lac-Santé</t>
  </si>
  <si>
    <t>Théâtre Télébec</t>
  </si>
  <si>
    <t>Lac-Sergent</t>
  </si>
  <si>
    <t>Thirsty Boot</t>
  </si>
  <si>
    <t>Lac-Simon [Abitibi-Témiscamingue]</t>
  </si>
  <si>
    <t>TOHU</t>
  </si>
  <si>
    <t>Lac-Simon [Outaouais]</t>
  </si>
  <si>
    <t>Tony et Charlo</t>
  </si>
  <si>
    <t>Lac-Supérieur</t>
  </si>
  <si>
    <t>Top Shot Resto-Bar</t>
  </si>
  <si>
    <t>Lac-Tremblant-Nord</t>
  </si>
  <si>
    <t>Toscadura</t>
  </si>
  <si>
    <t>Lac-Vacher</t>
  </si>
  <si>
    <t>TRH-BAR</t>
  </si>
  <si>
    <t>Lac-Wagwabika</t>
  </si>
  <si>
    <t>Turbo Haüs</t>
  </si>
  <si>
    <t>Lac-Walker</t>
  </si>
  <si>
    <t>Underground Rimouski</t>
  </si>
  <si>
    <t>Laforce</t>
  </si>
  <si>
    <t>Université Bishop's</t>
  </si>
  <si>
    <t>Laforge-1 (Eeyou Istchee Baie-James)</t>
  </si>
  <si>
    <t>Université de Sherbrooke</t>
  </si>
  <si>
    <t>Laforge-2 (Eeyou Istchee Baie-James)</t>
  </si>
  <si>
    <t>Université Laval à Québec</t>
  </si>
  <si>
    <t>Lalemant</t>
  </si>
  <si>
    <t>Upstairs Jazz</t>
  </si>
  <si>
    <t>Lamarche</t>
  </si>
  <si>
    <t>Ursa Mtl</t>
  </si>
  <si>
    <t>Lamarche (Notre-Dame-du-Rosaire)</t>
  </si>
  <si>
    <t>Usine C</t>
  </si>
  <si>
    <t>Lambton</t>
  </si>
  <si>
    <t>Valspec</t>
  </si>
  <si>
    <t>L'Ancienne-Lorette</t>
  </si>
  <si>
    <t>Verre Bouteille</t>
  </si>
  <si>
    <t>Landrienne</t>
  </si>
  <si>
    <t>Vieille Usine de l'Anse-à-Beaufils</t>
  </si>
  <si>
    <t>L'Ange-Gardien [Capitale-Nationale]</t>
  </si>
  <si>
    <t>Vielle Forge</t>
  </si>
  <si>
    <t>L'Ange-Gardien [Outaouais]</t>
  </si>
  <si>
    <t>Vieux Bureau de Poste</t>
  </si>
  <si>
    <t>Laniel</t>
  </si>
  <si>
    <t>Vieux Clocher de Magog</t>
  </si>
  <si>
    <t>Lanoraie</t>
  </si>
  <si>
    <t>Vieux Couvent de Saint-Prime</t>
  </si>
  <si>
    <t>L'Anse-à-Fugère (Gaspé)</t>
  </si>
  <si>
    <t>Vieux Palais de l’Assomption</t>
  </si>
  <si>
    <t>L'Anse-au-Griffon (Gaspé)</t>
  </si>
  <si>
    <t>Vieux Théâtre de La Baie</t>
  </si>
  <si>
    <t>L'Anse-à-Valleau (Gaspé)</t>
  </si>
  <si>
    <t>Vieux Théâtre de St-Fabien</t>
  </si>
  <si>
    <t>L'Anse-Saint-Jean</t>
  </si>
  <si>
    <t>Vieux-Port de Montréal</t>
  </si>
  <si>
    <t>Lantier</t>
  </si>
  <si>
    <t>Vieux-Théâtre</t>
  </si>
  <si>
    <t>Larouche</t>
  </si>
  <si>
    <t>VOX - Centre de l'image contemporaine</t>
  </si>
  <si>
    <t>L'Ascension</t>
  </si>
  <si>
    <t>Vox Populi – Coopérative de solidarité</t>
  </si>
  <si>
    <t>L'Ascension-de-Notre-Seigneur</t>
  </si>
  <si>
    <t>Yer’mad Bistro Bar</t>
  </si>
  <si>
    <t>L'Ascension-de-Patapédia</t>
  </si>
  <si>
    <t>Zaricot</t>
  </si>
  <si>
    <t>L'Assomption</t>
  </si>
  <si>
    <t>Zone Culture</t>
  </si>
  <si>
    <t>L'Assomption (Saint-Gérard-Majella)</t>
  </si>
  <si>
    <t>Festival de musique ou humour (précisez)</t>
  </si>
  <si>
    <t>Latulipe-et-Gaboury</t>
  </si>
  <si>
    <t>Établissement scolaire (précisez)</t>
  </si>
  <si>
    <t>Launay</t>
  </si>
  <si>
    <t>Autre lieu (précisez)</t>
  </si>
  <si>
    <t>Laurier-Station</t>
  </si>
  <si>
    <t>Laurierville</t>
  </si>
  <si>
    <t>13 - Laval</t>
  </si>
  <si>
    <t>Lavaltrie</t>
  </si>
  <si>
    <t>L'Avenir</t>
  </si>
  <si>
    <t>Laverlochère-Angliers</t>
  </si>
  <si>
    <t>Laverlochère-Angliers (Angliers)</t>
  </si>
  <si>
    <t>Laverlochère-Angliers (Laverlochère)</t>
  </si>
  <si>
    <t>Lawrenceville</t>
  </si>
  <si>
    <t>Lebel-sur-Quévillon</t>
  </si>
  <si>
    <t>Lebel-sur-Quévillon (Rapides-des-Cèdres)</t>
  </si>
  <si>
    <t>Leclercville</t>
  </si>
  <si>
    <t>Lefebvre</t>
  </si>
  <si>
    <t>Lejeune</t>
  </si>
  <si>
    <t>Lemieux</t>
  </si>
  <si>
    <t>LeMoyne (Longueuil)</t>
  </si>
  <si>
    <t>L'Épiphanie</t>
  </si>
  <si>
    <t>Léry</t>
  </si>
  <si>
    <t>Les Bergeronnes</t>
  </si>
  <si>
    <t>Les Bergeronnes (Petites-Bergeronnes)</t>
  </si>
  <si>
    <t>Les Cèdres</t>
  </si>
  <si>
    <t>Les Coteaux</t>
  </si>
  <si>
    <t>Les Coteaux (Coteau-Station)</t>
  </si>
  <si>
    <t>Les Éboulements</t>
  </si>
  <si>
    <t>Les Éboulements (Saint-Joseph-de-la-Rive)</t>
  </si>
  <si>
    <t>Les Escoumins</t>
  </si>
  <si>
    <t>Les Hauteurs</t>
  </si>
  <si>
    <t>Les Îles-de-la-Madeleine</t>
  </si>
  <si>
    <t>Les Îles-de-la-Madeleine (Bassin)</t>
  </si>
  <si>
    <t>Les Îles-de-la-Madeleine (Cap-aux-Meules)</t>
  </si>
  <si>
    <t>Les Îles-de-la-Madeleine (Fatima)</t>
  </si>
  <si>
    <t>Les Îles-de-la-Madeleine (Grande-Entrée)</t>
  </si>
  <si>
    <t>Les Îles-de-la-Madeleine (Gros-Cap)</t>
  </si>
  <si>
    <t>Les Îles-de-la-Madeleine (Havre-Aubert)</t>
  </si>
  <si>
    <t>Les Îles-de-la-Madeleine (Havre-aux-Maisons)</t>
  </si>
  <si>
    <t>Les Îles-de-la-Madeleine (La Vernière)</t>
  </si>
  <si>
    <t>Les Îles-de-la-Madeleine (L'Anse-à-la-Cabane)</t>
  </si>
  <si>
    <t>Les Îles-de-la-Madeleine (Les Caps)</t>
  </si>
  <si>
    <t>Les Îles-de-la-Madeleine (L'Étang-des-Caps)</t>
  </si>
  <si>
    <t>Les Îles-de-la-Madeleine (L'Étang-du-Nord)</t>
  </si>
  <si>
    <t>Les Îles-de-la-Madeleine (L'Île-d'Entrée)</t>
  </si>
  <si>
    <t>Les Îles-de-la-Madeleine (Pointe-aux-Loups)</t>
  </si>
  <si>
    <t>Les Lacs-du-Témiscamingue</t>
  </si>
  <si>
    <t>Les Méchins</t>
  </si>
  <si>
    <t>Lévis</t>
  </si>
  <si>
    <t>Lévis (Charny)</t>
  </si>
  <si>
    <t>Lévis (Pintendre)</t>
  </si>
  <si>
    <t>Lévis (Sainte-Hélène-de-Breakeyville)</t>
  </si>
  <si>
    <t>Lévis (Saint-Étienne-de-Lauzon)</t>
  </si>
  <si>
    <t>Lévis (Saint-Jean-Chrysostome)</t>
  </si>
  <si>
    <t>Lévis (Saint-Nicolas)</t>
  </si>
  <si>
    <t>Lévis (Saint-Rédempteur)</t>
  </si>
  <si>
    <t>Lévis (Saint-Romuald)</t>
  </si>
  <si>
    <t>L'Île-Cadieux</t>
  </si>
  <si>
    <t>L'Île-d'Anticosti</t>
  </si>
  <si>
    <t>L'Île-d'Anticosti (Port-Menier)</t>
  </si>
  <si>
    <t>L'Île-Dorval</t>
  </si>
  <si>
    <t>L'Île-du-Grand-Calumet</t>
  </si>
  <si>
    <t>L'Île-du-Grand-Calumet (Dunraven)</t>
  </si>
  <si>
    <t>L'Île-du-Grand-Calumet (Tancredia)</t>
  </si>
  <si>
    <t>L'Île-Perrot</t>
  </si>
  <si>
    <t>Lingwick</t>
  </si>
  <si>
    <t>Lingwick (Gould)</t>
  </si>
  <si>
    <t>Linton</t>
  </si>
  <si>
    <t>L'Isle-aux-Allumettes</t>
  </si>
  <si>
    <t>L'Isle-aux-Allumettes (Chapeau)</t>
  </si>
  <si>
    <t>L'Isle-aux-Allumettes (Demers-Centre)</t>
  </si>
  <si>
    <t>L'Isle-aux-Allumettes (Desjardinsville)</t>
  </si>
  <si>
    <t>L'Isle-aux-Coudres</t>
  </si>
  <si>
    <t>L'Islet</t>
  </si>
  <si>
    <t>L'Islet (L'Anse-à-Gilles)</t>
  </si>
  <si>
    <t>L'Islet (L'Islet-sur-Mer)</t>
  </si>
  <si>
    <t>L'Islet (Saint-Eugène)</t>
  </si>
  <si>
    <t>L'Isle-Verte</t>
  </si>
  <si>
    <t>Listuguj</t>
  </si>
  <si>
    <t>Litchfield</t>
  </si>
  <si>
    <t>Litchfield (Vinton)</t>
  </si>
  <si>
    <t>Lochaber</t>
  </si>
  <si>
    <t>Lochaber-Partie-Ouest</t>
  </si>
  <si>
    <t>Longue-Pointe-de-Mingan</t>
  </si>
  <si>
    <t>Longue-Rive</t>
  </si>
  <si>
    <t>Longue-Rive (Baie-des-Bacon)</t>
  </si>
  <si>
    <t>Longue-Rive (Pointe-à-Boisvert)</t>
  </si>
  <si>
    <t>Longue-Rive (Saint-Paul-du-Nord)</t>
  </si>
  <si>
    <t>Longue-Rive (Sault-au-Mouton)</t>
  </si>
  <si>
    <t>Longueuil</t>
  </si>
  <si>
    <t>Lorraine</t>
  </si>
  <si>
    <t>Lorrainville</t>
  </si>
  <si>
    <t>Lotbinière</t>
  </si>
  <si>
    <t>Louiseville</t>
  </si>
  <si>
    <t>Low</t>
  </si>
  <si>
    <t>Low (Martindale)</t>
  </si>
  <si>
    <t>Low (Venosta)</t>
  </si>
  <si>
    <t>Lyster</t>
  </si>
  <si>
    <t>Lyster (Sainte-Anastasie)</t>
  </si>
  <si>
    <t>Macamic</t>
  </si>
  <si>
    <t>Macamic (Colombourg)</t>
  </si>
  <si>
    <t>Maddington Falls</t>
  </si>
  <si>
    <t>Magog</t>
  </si>
  <si>
    <t>Magog (Omerville)</t>
  </si>
  <si>
    <t>Malartic</t>
  </si>
  <si>
    <t>Maliotenam</t>
  </si>
  <si>
    <t>Manawan</t>
  </si>
  <si>
    <t>Mandeville</t>
  </si>
  <si>
    <t>Maniwaki</t>
  </si>
  <si>
    <t>Manseau</t>
  </si>
  <si>
    <t>Mansfield-et-Pontefract</t>
  </si>
  <si>
    <t>Mansfield-et-Pontefract (Davidson)</t>
  </si>
  <si>
    <t>Maria</t>
  </si>
  <si>
    <t>Maricourt</t>
  </si>
  <si>
    <t>Marieville</t>
  </si>
  <si>
    <t>Marsoui</t>
  </si>
  <si>
    <t>Marston</t>
  </si>
  <si>
    <t>Martinville</t>
  </si>
  <si>
    <t>Mascouche</t>
  </si>
  <si>
    <t>Mashteuiatsh</t>
  </si>
  <si>
    <t>Maskinongé</t>
  </si>
  <si>
    <t>Masson-Angers (Gatineau)</t>
  </si>
  <si>
    <t>Massueville</t>
  </si>
  <si>
    <t>Matagami</t>
  </si>
  <si>
    <t>Matane</t>
  </si>
  <si>
    <t>Matane (Petit-Matane)</t>
  </si>
  <si>
    <t>Matane (Saint-Luc-de-Matane)</t>
  </si>
  <si>
    <t>Matapédia</t>
  </si>
  <si>
    <t>Matapédia (Mann Settlement)</t>
  </si>
  <si>
    <t>Matchi-Manitou</t>
  </si>
  <si>
    <t>Matimekosh</t>
  </si>
  <si>
    <t>Mayo</t>
  </si>
  <si>
    <t>McMasterville</t>
  </si>
  <si>
    <t>Melbourne</t>
  </si>
  <si>
    <t>Mercier</t>
  </si>
  <si>
    <t>Messines</t>
  </si>
  <si>
    <t>Métabetchouan–Lac-à-la-Croix</t>
  </si>
  <si>
    <t>Métabetchouan–Lac-à-la-Croix (Lac-à-la-Croix)</t>
  </si>
  <si>
    <t>Métis-sur-Mer</t>
  </si>
  <si>
    <t>Métis-sur-Mer (Les Boules)</t>
  </si>
  <si>
    <t>Milan</t>
  </si>
  <si>
    <t>Mille-Isles</t>
  </si>
  <si>
    <t>Mingan</t>
  </si>
  <si>
    <t>Miquelon (Eeyou Istchee Baie-James)</t>
  </si>
  <si>
    <t>Mirabel</t>
  </si>
  <si>
    <t>Mirabel (Saint-Augustin)</t>
  </si>
  <si>
    <t>Mirabel (Saint-Benoît)</t>
  </si>
  <si>
    <t>Mirabel (Saint-Canut)</t>
  </si>
  <si>
    <t>Mirabel (Sainte-Monique)</t>
  </si>
  <si>
    <t>Mirabel (Sainte-Scholastique)</t>
  </si>
  <si>
    <t>Mirabel (Saint-Hermas)</t>
  </si>
  <si>
    <t>Mirabel (Saint-Janvier)</t>
  </si>
  <si>
    <t>Mistissini</t>
  </si>
  <si>
    <t>Moffet</t>
  </si>
  <si>
    <t>Mont-Albert</t>
  </si>
  <si>
    <t>Mont-Albert (Cap-Seize)</t>
  </si>
  <si>
    <t>Mont-Albert (Saint-Octave-de-l'Avenir)</t>
  </si>
  <si>
    <t>Mont-Alexandre</t>
  </si>
  <si>
    <t>Mont-Apica</t>
  </si>
  <si>
    <t>Mont-Blanc</t>
  </si>
  <si>
    <t>Mont-Blanc (Saint-Faustin–Lac-Carré)</t>
  </si>
  <si>
    <t>Montcalm</t>
  </si>
  <si>
    <t>Montcalm (Weir)</t>
  </si>
  <si>
    <t>Mont-Carmel</t>
  </si>
  <si>
    <t>Montcerf-Lytton</t>
  </si>
  <si>
    <t>Montebello</t>
  </si>
  <si>
    <t>Mont-Élie</t>
  </si>
  <si>
    <t>Mont-Joli</t>
  </si>
  <si>
    <t>Mont-Laurier</t>
  </si>
  <si>
    <t>Mont-Laurier (Saint-Jean-sur-le-Lac)</t>
  </si>
  <si>
    <t>Mont-Laurier (Val-Limoges)</t>
  </si>
  <si>
    <t>Montmagny</t>
  </si>
  <si>
    <t>Montpellier</t>
  </si>
  <si>
    <t>Montréal (Anjou)</t>
  </si>
  <si>
    <t>Montréal (Lachine)</t>
  </si>
  <si>
    <t>Montréal (LaSalle)</t>
  </si>
  <si>
    <t>Montréal (L'Île-Bizard)</t>
  </si>
  <si>
    <t>Montréal (Montréal-Nord)</t>
  </si>
  <si>
    <t>Montréal (Outremont)</t>
  </si>
  <si>
    <t>Montréal (Pierrefonds)</t>
  </si>
  <si>
    <t>Montréal (Roxboro)</t>
  </si>
  <si>
    <t>Montréal (Sainte-Geneviève)</t>
  </si>
  <si>
    <t>Montréal (Saint-Laurent)</t>
  </si>
  <si>
    <t>Montréal (Saint-Léonard)</t>
  </si>
  <si>
    <t>Montréal (Saint-Pierre)</t>
  </si>
  <si>
    <t>Montréal (Verdun)</t>
  </si>
  <si>
    <t>Montréal-Est</t>
  </si>
  <si>
    <t>Montréal-Ouest</t>
  </si>
  <si>
    <t>Mont-Royal</t>
  </si>
  <si>
    <t>Mont-Saint-Grégoire</t>
  </si>
  <si>
    <t>Mont-Saint-Hilaire</t>
  </si>
  <si>
    <t>Mont-Saint-Michel</t>
  </si>
  <si>
    <t>Mont-Saint-Pierre</t>
  </si>
  <si>
    <t>Mont-Tremblant</t>
  </si>
  <si>
    <t>Mont-Valin</t>
  </si>
  <si>
    <t>Morin-Heights</t>
  </si>
  <si>
    <t>Mulgrave-et-Derry</t>
  </si>
  <si>
    <t>Mulgrave-et-Derry (Blanche)</t>
  </si>
  <si>
    <t>Murdochville</t>
  </si>
  <si>
    <t>Musquaro (Côte-Nord-du-Golfe-du-Saint-Laurent)</t>
  </si>
  <si>
    <t>Namur</t>
  </si>
  <si>
    <t>Nantes</t>
  </si>
  <si>
    <t>Napierville</t>
  </si>
  <si>
    <t>Natashquan</t>
  </si>
  <si>
    <t>Natashquan (Pointe-Parent)</t>
  </si>
  <si>
    <t>Nédélec</t>
  </si>
  <si>
    <t>Nédélec (Roulier)</t>
  </si>
  <si>
    <t>Nemaska</t>
  </si>
  <si>
    <t>Neuville</t>
  </si>
  <si>
    <t>New Carlisle</t>
  </si>
  <si>
    <t>New Richmond</t>
  </si>
  <si>
    <t>New Richmond (Black Cape)</t>
  </si>
  <si>
    <t>New Richmond (Saint-Edgar)</t>
  </si>
  <si>
    <t>Newport</t>
  </si>
  <si>
    <t>Newport (Island Brook)</t>
  </si>
  <si>
    <t>Newport (Randboro)</t>
  </si>
  <si>
    <t>Nicolet</t>
  </si>
  <si>
    <t>Nicolet (Port-Saint-François)</t>
  </si>
  <si>
    <t>Nominingue</t>
  </si>
  <si>
    <t>Normandin</t>
  </si>
  <si>
    <t>Normétal</t>
  </si>
  <si>
    <t>North Hatley</t>
  </si>
  <si>
    <t>Notre-Dame-Auxiliatrice-de-Buckland</t>
  </si>
  <si>
    <t>Notre-Dame-de-Bonsecours</t>
  </si>
  <si>
    <t>Notre-Dame-de-Ham</t>
  </si>
  <si>
    <t>Notre-Dame-de-la-Merci</t>
  </si>
  <si>
    <t>Notre-Dame-de-la-Paix</t>
  </si>
  <si>
    <t>Notre-Dame-de-la-Salette</t>
  </si>
  <si>
    <t>Notre-Dame-de-l'Île-Perrot</t>
  </si>
  <si>
    <t>Notre-Dame-de-l'Île-Perrot (Pointe-du-Moulin)</t>
  </si>
  <si>
    <t>Notre-Dame-de-Lorette</t>
  </si>
  <si>
    <t>Notre-Dame-de-Lourdes [Centre-du-Québec]</t>
  </si>
  <si>
    <t>Notre-Dame-de-Lourdes [Lanaudière]</t>
  </si>
  <si>
    <t>Notre-Dame-de-Montauban</t>
  </si>
  <si>
    <t>Notre-Dame-de-Montauban (Montauban-les-Mines)</t>
  </si>
  <si>
    <t>Notre-Dame-de-Pontmain</t>
  </si>
  <si>
    <t>Notre-Dame-des-Anges</t>
  </si>
  <si>
    <t>Notre-Dame-des-Bois</t>
  </si>
  <si>
    <t>Notre-Dame-des-Monts</t>
  </si>
  <si>
    <t>Notre-Dame-des-Neiges</t>
  </si>
  <si>
    <t>Notre-Dame-des-Pins</t>
  </si>
  <si>
    <t>Notre-Dame-des-Prairies</t>
  </si>
  <si>
    <t>Notre-Dame-des-Sept-Douleurs</t>
  </si>
  <si>
    <t>Notre-Dame-de-Stanbridge</t>
  </si>
  <si>
    <t>Notre-Dame-du-Bon-Conseil</t>
  </si>
  <si>
    <t>Notre-Dame-du-Laus</t>
  </si>
  <si>
    <t>Notre-Dame-du-Mont-Carmel</t>
  </si>
  <si>
    <t>Notre-Dame-du-Nord</t>
  </si>
  <si>
    <t>Notre-Dame-du-Portage</t>
  </si>
  <si>
    <t>Notre-Dame-du-Rosaire</t>
  </si>
  <si>
    <t>Notre-Dame-du-Sacré-Coeur-d'Issoudun</t>
  </si>
  <si>
    <t>Nouvelle</t>
  </si>
  <si>
    <t>Nouvelle (Drapeau)</t>
  </si>
  <si>
    <t>Nouvelle (Miguasha)</t>
  </si>
  <si>
    <t>Nouvelle (Miguasha-Ouest)</t>
  </si>
  <si>
    <t>Noyan</t>
  </si>
  <si>
    <t>Nutashkuan</t>
  </si>
  <si>
    <t>Obedjiwan</t>
  </si>
  <si>
    <t>Odanak</t>
  </si>
  <si>
    <t>Ogden</t>
  </si>
  <si>
    <t>Ogden (Graniteville)</t>
  </si>
  <si>
    <t>Ogden (Tomifobia)</t>
  </si>
  <si>
    <t>Oka</t>
  </si>
  <si>
    <t>Old-Harry (Grosse-Île)</t>
  </si>
  <si>
    <t>Orford</t>
  </si>
  <si>
    <t>Orford (Cherry River)</t>
  </si>
  <si>
    <t>Ormstown</t>
  </si>
  <si>
    <t>Otter Lake</t>
  </si>
  <si>
    <t>Otterburn Park</t>
  </si>
  <si>
    <t>Oujé-Bougoumou</t>
  </si>
  <si>
    <t>Packington</t>
  </si>
  <si>
    <t>Padoue</t>
  </si>
  <si>
    <t>Pakuashipi</t>
  </si>
  <si>
    <t>Palmarolle</t>
  </si>
  <si>
    <t>Papineauville</t>
  </si>
  <si>
    <t>Parisville</t>
  </si>
  <si>
    <t>Paspébiac</t>
  </si>
  <si>
    <t>Paspébiac (Rivière-Pasbébiac)</t>
  </si>
  <si>
    <t>Passes-Dangereuses</t>
  </si>
  <si>
    <t>Passes-Dangereuses (Sainte-Élisabeth-de-Proulx)</t>
  </si>
  <si>
    <t>Penouille (Gaspé)</t>
  </si>
  <si>
    <t>Percé</t>
  </si>
  <si>
    <t>Percé (Barachois)</t>
  </si>
  <si>
    <t>Percé (Belle-Anse)</t>
  </si>
  <si>
    <t>Percé (Bougainville)</t>
  </si>
  <si>
    <t>Percé (Bridgeville)</t>
  </si>
  <si>
    <t>Percé (Cannes-de-Roches)</t>
  </si>
  <si>
    <t>Percé (Cap-d'Espoir)</t>
  </si>
  <si>
    <t>Percé (Coin-du-Banc)</t>
  </si>
  <si>
    <t>Percé (L'Anse-à-Beaufils)</t>
  </si>
  <si>
    <t>Percé (Pointe-Saint-Pierre)</t>
  </si>
  <si>
    <t>Percé (Rameau)</t>
  </si>
  <si>
    <t>Percé (Saint-Georges-de-Malbaie)</t>
  </si>
  <si>
    <t>Percé (Val-d'Espoir)</t>
  </si>
  <si>
    <t>Péribonka</t>
  </si>
  <si>
    <t>Pessamit</t>
  </si>
  <si>
    <t>Pessamit (Papinachois)</t>
  </si>
  <si>
    <t>Petit-Cap (Gaspé)</t>
  </si>
  <si>
    <t>Petite-Rivière-au-Renard (Gaspé)</t>
  </si>
  <si>
    <t>Petite-Rivière-Saint-François</t>
  </si>
  <si>
    <t>Petite-Rivière-Saint-François (Saint-Cassien-des-Caps)</t>
  </si>
  <si>
    <t>Petite-Vallée</t>
  </si>
  <si>
    <t>Petit-Lac-Sainte-Anne</t>
  </si>
  <si>
    <t>Petit-Mécatina</t>
  </si>
  <si>
    <t>Petit-Saguenay</t>
  </si>
  <si>
    <t>Picard</t>
  </si>
  <si>
    <t>Piedmont</t>
  </si>
  <si>
    <t>Pierreville</t>
  </si>
  <si>
    <t>Pierreville (Notre-Dame-de-Pierreville)</t>
  </si>
  <si>
    <t>Pike River</t>
  </si>
  <si>
    <t>Pikogan</t>
  </si>
  <si>
    <t>Pincourt</t>
  </si>
  <si>
    <t>Piopolis</t>
  </si>
  <si>
    <t>Plaisance</t>
  </si>
  <si>
    <t>Plessisville</t>
  </si>
  <si>
    <t>Pohénégamook</t>
  </si>
  <si>
    <t>Pohénégamook (Estcourt)</t>
  </si>
  <si>
    <t>Pohénégamook (Saint-Éleuthère)</t>
  </si>
  <si>
    <t>Pohénégamook (Sully)</t>
  </si>
  <si>
    <t>Pointe-à-la-Croix</t>
  </si>
  <si>
    <t>Pointe-à-la-Croix (L'Alverne)</t>
  </si>
  <si>
    <t>Pointe-à-la-Croix (Oak Bay)</t>
  </si>
  <si>
    <t>Pointe-à-la-Garde (Escuminac)</t>
  </si>
  <si>
    <t>Pointe-aux-Outardes</t>
  </si>
  <si>
    <t>Pointe-aux-Outardes (Les Buissons)</t>
  </si>
  <si>
    <t>Pointe-Calumet</t>
  </si>
  <si>
    <t>Pointe-Claire</t>
  </si>
  <si>
    <t>Pointe-des-Cascades</t>
  </si>
  <si>
    <t>Pointe-Fortune</t>
  </si>
  <si>
    <t>Pointe-Jaune (Gaspé)</t>
  </si>
  <si>
    <t>Pointe-Lebel</t>
  </si>
  <si>
    <t>Pontiac</t>
  </si>
  <si>
    <t>Pontiac (Breckenridge)</t>
  </si>
  <si>
    <t>Pontiac (Eardley)</t>
  </si>
  <si>
    <t>Pontiac (Onslow Corners)</t>
  </si>
  <si>
    <t>Pontiac (Quyon)</t>
  </si>
  <si>
    <t>Pont-Rouge</t>
  </si>
  <si>
    <t>Portage-du-Fort</t>
  </si>
  <si>
    <t>Port-Cartier</t>
  </si>
  <si>
    <t>Port-Cartier (Pointe-aux-Anglais)</t>
  </si>
  <si>
    <t>Port-Cartier (Rivière-Pentecôte)</t>
  </si>
  <si>
    <t>Port-Daniel–Gascons</t>
  </si>
  <si>
    <t>Port-Daniel–Gascons (Clemville)</t>
  </si>
  <si>
    <t>Port-Daniel–Gascons (Gascons)</t>
  </si>
  <si>
    <t>Portneuf</t>
  </si>
  <si>
    <t>Portneuf (Notre-Dame-de-Portneuf)</t>
  </si>
  <si>
    <t>Portneuf-sur-Mer</t>
  </si>
  <si>
    <t>Potton</t>
  </si>
  <si>
    <t>Potton (Highwater)</t>
  </si>
  <si>
    <t>Potton (Mansonville)</t>
  </si>
  <si>
    <t>Potton (Vale Perkins)</t>
  </si>
  <si>
    <t>Poularies</t>
  </si>
  <si>
    <t>Preissac</t>
  </si>
  <si>
    <t>Prévost</t>
  </si>
  <si>
    <t>Prévost (Shawbridge)</t>
  </si>
  <si>
    <t>Price</t>
  </si>
  <si>
    <t>Princeville</t>
  </si>
  <si>
    <t>Puvirnituq</t>
  </si>
  <si>
    <t>Quaqtaq</t>
  </si>
  <si>
    <t>Québec</t>
  </si>
  <si>
    <t>Québec (Beauport)</t>
  </si>
  <si>
    <t>Québec (Cap-Rouge)</t>
  </si>
  <si>
    <t>Québec (Charlesbourg)</t>
  </si>
  <si>
    <t>Québec (Lac-Saint-Charles)</t>
  </si>
  <si>
    <t>Québec (Loretteville)</t>
  </si>
  <si>
    <t>Québec (Sainte-Foy)</t>
  </si>
  <si>
    <t>Québec (Saint-Émile)</t>
  </si>
  <si>
    <t>Québec (Sillery)</t>
  </si>
  <si>
    <t>Québec (Val-Bélair)</t>
  </si>
  <si>
    <t>Québec (Vanier)</t>
  </si>
  <si>
    <t>Racine</t>
  </si>
  <si>
    <t>Radisson (Eeyou Istchee Baie-James)</t>
  </si>
  <si>
    <t>Ragueneau</t>
  </si>
  <si>
    <t>Rapide-Blanc-Station</t>
  </si>
  <si>
    <t>Rapide-Danseur</t>
  </si>
  <si>
    <t>Rapides-des-Joachims</t>
  </si>
  <si>
    <t>Rawdon</t>
  </si>
  <si>
    <t>Rémigny</t>
  </si>
  <si>
    <t>Repentigny</t>
  </si>
  <si>
    <t>Repentigny (Le Gardeur)</t>
  </si>
  <si>
    <t>Réservoir-Dozois</t>
  </si>
  <si>
    <t>Réservoir-Dozois (Dorval-Lodge)</t>
  </si>
  <si>
    <t>Richelieu</t>
  </si>
  <si>
    <t>Richmond</t>
  </si>
  <si>
    <t>Rigaud</t>
  </si>
  <si>
    <t>Rimouski</t>
  </si>
  <si>
    <t>Rimouski (Le Bic)</t>
  </si>
  <si>
    <t>Rimouski (Mont-Lebel)</t>
  </si>
  <si>
    <t>Rimouski (Pointe-au-Père)</t>
  </si>
  <si>
    <t>Rimouski (Rimouski-Est)</t>
  </si>
  <si>
    <t>Rimouski (Sainte-Blandine)</t>
  </si>
  <si>
    <t>Ripon</t>
  </si>
  <si>
    <t>Ripon (Lac-Grosleau)</t>
  </si>
  <si>
    <t>Ristigouche-Partie-Sud-Est</t>
  </si>
  <si>
    <t>Rivière-à-Claude</t>
  </si>
  <si>
    <t>Rivière-à-Claude (Ruisseau-à-Rebours)</t>
  </si>
  <si>
    <t>Rivière-à-Pierre</t>
  </si>
  <si>
    <t>Rivière-au-Renard (Gaspé)</t>
  </si>
  <si>
    <t>Rivière-au-Tonnerre</t>
  </si>
  <si>
    <t>Rivière-au-Tonnerre (Rivière-à-la-Chaloupe)</t>
  </si>
  <si>
    <t>Rivière-au-Tonnerre (Rivière-aux-Graines)</t>
  </si>
  <si>
    <t>Rivière-au-Tonnerre (Sheldrake)</t>
  </si>
  <si>
    <t>Rivière-aux-Outardes</t>
  </si>
  <si>
    <t>Rivière-aux-Outardes (Manic-Cinq)</t>
  </si>
  <si>
    <t>Rivière-aux-Outardes (Relais-Gabriel)</t>
  </si>
  <si>
    <t>Rivière-Beaudette</t>
  </si>
  <si>
    <t>Rivière-Bleue</t>
  </si>
  <si>
    <t>Rivière-Bleue (Pied-du-Lac)</t>
  </si>
  <si>
    <t>Rivière-Bonaventure</t>
  </si>
  <si>
    <t>Rivière-Bonjour</t>
  </si>
  <si>
    <t>Rivière-de-la-Savane</t>
  </si>
  <si>
    <t>Rivière-du-Loup</t>
  </si>
  <si>
    <t>Rivière-Éternité</t>
  </si>
  <si>
    <t>Rivière-Héva</t>
  </si>
  <si>
    <t>Rivière-Koksoak</t>
  </si>
  <si>
    <t>Rivière-Koksoak (Déception)</t>
  </si>
  <si>
    <t>Rivière-Koksoak (Kattiniq)</t>
  </si>
  <si>
    <t>Rivière-Koksoak (Purtuniq)</t>
  </si>
  <si>
    <t>Rivière-Mistassini</t>
  </si>
  <si>
    <t>Rivière-Morris (Gaspé)</t>
  </si>
  <si>
    <t>Rivière-Mouchalagane</t>
  </si>
  <si>
    <t>Rivière-Mouchalagane (Gagnon)</t>
  </si>
  <si>
    <t>Rivière-Nipissis</t>
  </si>
  <si>
    <t>Rivière-Nouvelle</t>
  </si>
  <si>
    <t>Rivière-Ojima</t>
  </si>
  <si>
    <t>Rivière-Ojima (Languedoc)</t>
  </si>
  <si>
    <t>Rivière-Ojima (Saint-Eugène-de-Chazel)</t>
  </si>
  <si>
    <t>Rivière-Ouelle</t>
  </si>
  <si>
    <t>Rivière-Patapédia-Est</t>
  </si>
  <si>
    <t>Rivière-Rouge</t>
  </si>
  <si>
    <t>Rivière-Rouge (L'Annonciation)</t>
  </si>
  <si>
    <t>Rivière-Rouge (Sainte-Véronique)</t>
  </si>
  <si>
    <t>Rivière-Saint-Jean</t>
  </si>
  <si>
    <t>Rivière-Saint-Jean (Magpie)</t>
  </si>
  <si>
    <t>Rivière-Vaseuse</t>
  </si>
  <si>
    <t>Roberval</t>
  </si>
  <si>
    <t>Rochebaucourt</t>
  </si>
  <si>
    <t>Roquemaure</t>
  </si>
  <si>
    <t>Rosemère</t>
  </si>
  <si>
    <t>Rougemont</t>
  </si>
  <si>
    <t>Routhierville</t>
  </si>
  <si>
    <t>Routhierville (Routhierville)</t>
  </si>
  <si>
    <t>Rouyn-Noranda</t>
  </si>
  <si>
    <t>Rouyn-Noranda (Arntfield)</t>
  </si>
  <si>
    <t>Rouyn-Noranda (Beaudry)</t>
  </si>
  <si>
    <t>Rouyn-Noranda (Bellecombe)</t>
  </si>
  <si>
    <t>Rouyn-Noranda (Cadillac)</t>
  </si>
  <si>
    <t>Rouyn-Noranda (Cléricy)</t>
  </si>
  <si>
    <t>Rouyn-Noranda (Cloutier)</t>
  </si>
  <si>
    <t>Rouyn-Noranda (D'Alembert)</t>
  </si>
  <si>
    <t>Rouyn-Noranda (Destor)</t>
  </si>
  <si>
    <t>Rouyn-Noranda (Évain)</t>
  </si>
  <si>
    <t>Rouyn-Noranda (Granada)</t>
  </si>
  <si>
    <t>Rouyn-Noranda (Lac-Dufault)</t>
  </si>
  <si>
    <t>Rouyn-Noranda (McWatters)</t>
  </si>
  <si>
    <t>Rouyn-Noranda (Montbeillard)</t>
  </si>
  <si>
    <t>Rouyn-Noranda (Mont-Brun)</t>
  </si>
  <si>
    <t>Rouyn-Noranda (Rapide-Deux)</t>
  </si>
  <si>
    <t>Rouyn-Noranda (Rapide-Sept)</t>
  </si>
  <si>
    <t>Rouyn-Noranda (Rollet)</t>
  </si>
  <si>
    <t>Rouyn-Noranda (Saint-Roch)</t>
  </si>
  <si>
    <t>Roxton</t>
  </si>
  <si>
    <t>Roxton Falls</t>
  </si>
  <si>
    <t>Roxton Pond</t>
  </si>
  <si>
    <t>Roxton Pond (Roxton-Sud)</t>
  </si>
  <si>
    <t>Ruisseau-des-Mineurs</t>
  </si>
  <si>
    <t>Ruisseau-Ferguson</t>
  </si>
  <si>
    <t>Sacré-Coeur</t>
  </si>
  <si>
    <t>Sacré-Coeur (L'Anse-de-Roche)</t>
  </si>
  <si>
    <t>Sacré-Coeur (Rivière-Sainte-Marguerite)</t>
  </si>
  <si>
    <t>Sacré-Coeur-de-Jésus</t>
  </si>
  <si>
    <t>Sagard</t>
  </si>
  <si>
    <t>Saguenay</t>
  </si>
  <si>
    <t>Saguenay (Chicoutimi)</t>
  </si>
  <si>
    <t>Saguenay (Jonquière)</t>
  </si>
  <si>
    <t>Saguenay (La Baie)</t>
  </si>
  <si>
    <t>Saguenay (Laterrière)</t>
  </si>
  <si>
    <t>Saguenay (Saint-Cyriac)</t>
  </si>
  <si>
    <t>Saguenay (Shipshaw)</t>
  </si>
  <si>
    <t>Saint-Adalbert</t>
  </si>
  <si>
    <t>Saint-Adelme</t>
  </si>
  <si>
    <t>Saint-Adelphe</t>
  </si>
  <si>
    <t>Saint-Adolphe-d'Howard</t>
  </si>
  <si>
    <t>Saint-Adrien</t>
  </si>
  <si>
    <t>Saint-Adrien-d'Irlande</t>
  </si>
  <si>
    <t>Saint-Agapit</t>
  </si>
  <si>
    <t>Saint-Aimé</t>
  </si>
  <si>
    <t>Saint-Aimé-des-Lacs</t>
  </si>
  <si>
    <t>Saint-Aimé-du-Lac-des-Îles</t>
  </si>
  <si>
    <t>Saint-Alban</t>
  </si>
  <si>
    <t>Saint-Albert</t>
  </si>
  <si>
    <t>Saint-Alexandre</t>
  </si>
  <si>
    <t>Saint-Alexandre-de-Kamouraska</t>
  </si>
  <si>
    <t>Saint-Alexandre-des-Lacs</t>
  </si>
  <si>
    <t>Saint-Alexis</t>
  </si>
  <si>
    <t>Saint-Alexis-de-Matapédia</t>
  </si>
  <si>
    <t>Saint-Alexis-des-Monts</t>
  </si>
  <si>
    <t>Saint-Alfred</t>
  </si>
  <si>
    <t>Saint-Alphonse</t>
  </si>
  <si>
    <t>Saint-Alphonse-de-Granby</t>
  </si>
  <si>
    <t>Saint-Alphonse-Rodriguez</t>
  </si>
  <si>
    <t>Saint-Amable</t>
  </si>
  <si>
    <t>Saint-Ambroise</t>
  </si>
  <si>
    <t>Saint-Ambroise-de-Kildare</t>
  </si>
  <si>
    <t>Saint-Anaclet-de-Lessard</t>
  </si>
  <si>
    <t>Saint-Anaclet-de-Lessard (Neigette)</t>
  </si>
  <si>
    <t>Saint-André-Avellin</t>
  </si>
  <si>
    <t>Saint-André-d'Argenteuil</t>
  </si>
  <si>
    <t>Saint-André-d'Argenteuil (Carillon)</t>
  </si>
  <si>
    <t>Saint-André-de-Kamouraska</t>
  </si>
  <si>
    <t>Saint-André-de-Restigouche</t>
  </si>
  <si>
    <t>Saint-André-du-Lac-Saint-Jean</t>
  </si>
  <si>
    <t>Saint-Anicet</t>
  </si>
  <si>
    <t>Saint-Anicet (Cazaville)</t>
  </si>
  <si>
    <t>Saint-Anicet (Port Lewis)</t>
  </si>
  <si>
    <t>Saint-Anselme</t>
  </si>
  <si>
    <t>Saint-Antoine-Abbé (Franklin)</t>
  </si>
  <si>
    <t>Saint-Antoine-de-l'Isle-aux-Grues</t>
  </si>
  <si>
    <t>Saint-Antoine-de-Tilly</t>
  </si>
  <si>
    <t>Saint-Antoine-sur-Richelieu</t>
  </si>
  <si>
    <t>Saint-Antonin</t>
  </si>
  <si>
    <t>Saint-Apollinaire</t>
  </si>
  <si>
    <t>Saint-Armand</t>
  </si>
  <si>
    <t>Saint-Armand (Philipsburg)</t>
  </si>
  <si>
    <t>Saint-Armand (Pigeon Hill)</t>
  </si>
  <si>
    <t>Saint-Arsène</t>
  </si>
  <si>
    <t>Saint-Athanase</t>
  </si>
  <si>
    <t>Saint-Aubert</t>
  </si>
  <si>
    <t>Saint-Augustin [Côte-Nord]</t>
  </si>
  <si>
    <t>Saint-Augustin [Saguenay - Lac-Saint-Jean]</t>
  </si>
  <si>
    <t>Saint-Augustin-de-Desmaures</t>
  </si>
  <si>
    <t>Saint-Augustin-de-Woburn</t>
  </si>
  <si>
    <t>Saint-Barnabé</t>
  </si>
  <si>
    <t>Saint-Barnabé-Sud</t>
  </si>
  <si>
    <t>Saint-Barthélemy</t>
  </si>
  <si>
    <t>Saint-Basile</t>
  </si>
  <si>
    <t>Saint-Basile-le-Grand</t>
  </si>
  <si>
    <t>Saint-Benjamin</t>
  </si>
  <si>
    <t>Saint-Benjamin (Morisset-Station)</t>
  </si>
  <si>
    <t>Saint-Benoît-du-Lac</t>
  </si>
  <si>
    <t>Saint-Benoît-Labre</t>
  </si>
  <si>
    <t>Saint-Bernard</t>
  </si>
  <si>
    <t>Saint-Bernard-de-Lacolle</t>
  </si>
  <si>
    <t>Saint-Bernard-de-Michaudville</t>
  </si>
  <si>
    <t>Saint-Blaise-sur-Richelieu</t>
  </si>
  <si>
    <t>Saint-Bonaventure</t>
  </si>
  <si>
    <t>Saint-Boniface</t>
  </si>
  <si>
    <t>Saint-Bruno</t>
  </si>
  <si>
    <t>Saint-Bruno-de-Guigues</t>
  </si>
  <si>
    <t>Saint-Bruno-de-Kamouraska</t>
  </si>
  <si>
    <t>Saint-Bruno-de-Montarville</t>
  </si>
  <si>
    <t>Saint-Calixte</t>
  </si>
  <si>
    <t>Saint-Camille</t>
  </si>
  <si>
    <t>Saint-Camille-de-Lellis</t>
  </si>
  <si>
    <t>Saint-Casimir</t>
  </si>
  <si>
    <t>Saint-Célestin</t>
  </si>
  <si>
    <t>Saint-Césaire</t>
  </si>
  <si>
    <t>Saint-Charles-Borromée</t>
  </si>
  <si>
    <t>Saint-Charles-de-Bellechasse</t>
  </si>
  <si>
    <t>Saint-Charles-de-Bourget</t>
  </si>
  <si>
    <t>Saint-Charles-Garnier</t>
  </si>
  <si>
    <t>Saint-Charles-sur-Richelieu</t>
  </si>
  <si>
    <t>Saint-Christophe-d'Arthabaska</t>
  </si>
  <si>
    <t>Saint-Chrysostome</t>
  </si>
  <si>
    <t>Saint-Claude</t>
  </si>
  <si>
    <t>Saint-Clément</t>
  </si>
  <si>
    <t>Saint-Cléophas</t>
  </si>
  <si>
    <t>Saint-Cléophas-de-Brandon</t>
  </si>
  <si>
    <t>Saint-Clet</t>
  </si>
  <si>
    <t>Saint-Colomban</t>
  </si>
  <si>
    <t>Saint-Côme</t>
  </si>
  <si>
    <t>Saint-Côme–Linière</t>
  </si>
  <si>
    <t>Saint-Constant</t>
  </si>
  <si>
    <t>Saint-Cuthbert</t>
  </si>
  <si>
    <t>Saint-Cyprien [Bas-Saint-Laurent]</t>
  </si>
  <si>
    <t>Saint-Cyprien [Chaudière-Appalaches]</t>
  </si>
  <si>
    <t>Saint-Cyprien-de-Napierville</t>
  </si>
  <si>
    <t>Saint-Cyrille-de-Lessard</t>
  </si>
  <si>
    <t>Saint-Cyrille-de-Lessard (Bras-d'Apic)</t>
  </si>
  <si>
    <t>Saint-Cyrille-de-Wendover</t>
  </si>
  <si>
    <t>Saint-Damase [Bas-Saint-Laurent]</t>
  </si>
  <si>
    <t>Saint-Damase [Montérégie]</t>
  </si>
  <si>
    <t>Saint-Damase-de-L'Islet</t>
  </si>
  <si>
    <t>Saint-Damien</t>
  </si>
  <si>
    <t>Saint-Damien-de-Buckland</t>
  </si>
  <si>
    <t>Saint-David</t>
  </si>
  <si>
    <t>Saint-David-de-Falardeau</t>
  </si>
  <si>
    <t>Saint-Denis-De La Bouteillerie</t>
  </si>
  <si>
    <t>Saint-Denis-de-Brompton</t>
  </si>
  <si>
    <t>Saint-Denis-sur-Richelieu</t>
  </si>
  <si>
    <t>Saint-Didace</t>
  </si>
  <si>
    <t>Saint-Dominique</t>
  </si>
  <si>
    <t>Saint-Dominique-du-Rosaire</t>
  </si>
  <si>
    <t>Saint-Donat [Bas-Saint-Laurent]</t>
  </si>
  <si>
    <t>Saint-Donat [Lanaudière]</t>
  </si>
  <si>
    <t>Sainte-Adèle</t>
  </si>
  <si>
    <t>Sainte-Adèle (Mont-Gabriel)</t>
  </si>
  <si>
    <t>Sainte-Adèle (Mont-Rolland)</t>
  </si>
  <si>
    <t>Sainte-Adèle (Sainte-Marguerite-Station)</t>
  </si>
  <si>
    <t>Sainte-Agathe-de-Lotbinière</t>
  </si>
  <si>
    <t>Sainte-Agathe-des-Monts</t>
  </si>
  <si>
    <t>Sainte-Agnès</t>
  </si>
  <si>
    <t>Sainte-Angèle-de-Laval</t>
  </si>
  <si>
    <t>Sainte-Angèle-de-Mérici</t>
  </si>
  <si>
    <t>Sainte-Angèle-de-Monnoir</t>
  </si>
  <si>
    <t>Sainte-Angèle-de-Prémont</t>
  </si>
  <si>
    <t>Sainte-Anne-de-Beaupré</t>
  </si>
  <si>
    <t>Sainte-Anne-de-Bellevue</t>
  </si>
  <si>
    <t>Sainte-Anne-de-la-Pérade</t>
  </si>
  <si>
    <t>Sainte-Anne-de-la-Pocatière</t>
  </si>
  <si>
    <t>Sainte-Anne-de-la-Rochelle</t>
  </si>
  <si>
    <t>Sainte-Anne-de-Sabrevois</t>
  </si>
  <si>
    <t>Sainte-Anne-des-Lacs</t>
  </si>
  <si>
    <t>Sainte-Anne-des-Monts</t>
  </si>
  <si>
    <t>Sainte-Anne-des-Monts (Ruisseau-Castor)</t>
  </si>
  <si>
    <t>Sainte-Anne-des-Monts (Tourelle)</t>
  </si>
  <si>
    <t>Sainte-Anne-de-Sorel</t>
  </si>
  <si>
    <t>Sainte-Anne-des-Plaines</t>
  </si>
  <si>
    <t>Sainte-Anne-du-Lac</t>
  </si>
  <si>
    <t>Sainte-Apolline-de-Patton</t>
  </si>
  <si>
    <t>Sainte-Aurélie</t>
  </si>
  <si>
    <t>Sainte-Barbe</t>
  </si>
  <si>
    <t>Sainte-Béatrix</t>
  </si>
  <si>
    <t>Sainte-Brigide-d'Iberville</t>
  </si>
  <si>
    <t>Sainte-Brigitte-de-Laval</t>
  </si>
  <si>
    <t>Sainte-Brigitte-de-Laval (La Branche)</t>
  </si>
  <si>
    <t>Sainte-Brigitte-des-Saults</t>
  </si>
  <si>
    <t>Sainte-Catherine</t>
  </si>
  <si>
    <t>Sainte-Catherine-de-Hatley</t>
  </si>
  <si>
    <t>Sainte-Catherine-de-la-Jacques-Cartier</t>
  </si>
  <si>
    <t>Sainte-Cécile-de-Lévrard</t>
  </si>
  <si>
    <t>Sainte-Cécile-de-Milton</t>
  </si>
  <si>
    <t>Sainte-Cécile-de-Whitton</t>
  </si>
  <si>
    <t>Sainte-Cécile-de-Whitton (Saint-Samuel-Station)</t>
  </si>
  <si>
    <t>Sainte-Christine</t>
  </si>
  <si>
    <t>Sainte-Christine-d'Auvergne</t>
  </si>
  <si>
    <t>Sainte-Claire</t>
  </si>
  <si>
    <t>Sainte-Claire (Abénakis)</t>
  </si>
  <si>
    <t>Sainte-Clotilde</t>
  </si>
  <si>
    <t>Sainte-Clotilde-de-Beauce</t>
  </si>
  <si>
    <t>Sainte-Clotilde-de-Horton</t>
  </si>
  <si>
    <t>Sainte-Croix</t>
  </si>
  <si>
    <t>Saint-Edmond-de-Grantham</t>
  </si>
  <si>
    <t>Saint-Edmond-les-Plaines</t>
  </si>
  <si>
    <t>Saint-Édouard</t>
  </si>
  <si>
    <t>Saint-Édouard-de-Fabre</t>
  </si>
  <si>
    <t>Saint-Édouard-de-Lotbinière</t>
  </si>
  <si>
    <t>Saint-Édouard-de-Maskinongé</t>
  </si>
  <si>
    <t>Sainte-Edwidge-de-Clifton</t>
  </si>
  <si>
    <t>Sainte-Élisabeth</t>
  </si>
  <si>
    <t>Sainte-Élizabeth-de-Warwick</t>
  </si>
  <si>
    <t>Sainte-Émélie-de-l'Énergie</t>
  </si>
  <si>
    <t>Sainte-Eulalie</t>
  </si>
  <si>
    <t>Sainte-Euphémie-sur-Rivière-du-Sud</t>
  </si>
  <si>
    <t>Sainte-Famille-de-l'Île-d'orléans</t>
  </si>
  <si>
    <t>Sainte-Félicité (L'Anse-à-la-Croix) [Bas-Saint-Laurent]</t>
  </si>
  <si>
    <t>Sainte-Félicité [Bas-Saint-Laurent]</t>
  </si>
  <si>
    <t>Sainte-Félicité [Chaudière-Appalaches]</t>
  </si>
  <si>
    <t>Sainte-Flavie</t>
  </si>
  <si>
    <t>Sainte-Françoise [Bas-Saint-Laurent]</t>
  </si>
  <si>
    <t>Sainte-Françoise [Centre-du-Québec]</t>
  </si>
  <si>
    <t>Sainte-Geneviève-de-Batiscan</t>
  </si>
  <si>
    <t>Sainte-Geneviève-de-Berthier</t>
  </si>
  <si>
    <t>Sainte-Germaine-Boulé</t>
  </si>
  <si>
    <t>Sainte-Gertrude-Manneville</t>
  </si>
  <si>
    <t>Sainte-Gertrude-Manneville (Manneville)</t>
  </si>
  <si>
    <t>Sainte-Hedwidge</t>
  </si>
  <si>
    <t>Sainte-Hélène-de-Bagot</t>
  </si>
  <si>
    <t>Sainte-Hélène-de-Chester</t>
  </si>
  <si>
    <t>Sainte-Hélène-de-Kamouraska</t>
  </si>
  <si>
    <t>Sainte-Hélène-de-Mancebourg</t>
  </si>
  <si>
    <t>Sainte-Hénédine</t>
  </si>
  <si>
    <t>Sainte-Jeanne-d'Arc [Bas-Saint-Laurent]</t>
  </si>
  <si>
    <t>Sainte-Jeanne-d'Arc [Saguenay - Lac-Saint-Jean]</t>
  </si>
  <si>
    <t>Sainte-Julie</t>
  </si>
  <si>
    <t>Sainte-Julie (Laurierville)</t>
  </si>
  <si>
    <t>Sainte-Julienne</t>
  </si>
  <si>
    <t>Sainte-Justine</t>
  </si>
  <si>
    <t>Sainte-Justine-de-Newton</t>
  </si>
  <si>
    <t>Saint-Élie-de-Caxton</t>
  </si>
  <si>
    <t>Saint-Éloi</t>
  </si>
  <si>
    <t>Sainte-Louise</t>
  </si>
  <si>
    <t>Saint-Elphège</t>
  </si>
  <si>
    <t>Sainte-Luce</t>
  </si>
  <si>
    <t>Sainte-Luce (Luceville)</t>
  </si>
  <si>
    <t>Sainte-Lucie-de-Beauregard</t>
  </si>
  <si>
    <t>Sainte-Lucie-des-Laurentides</t>
  </si>
  <si>
    <t>Saint-Elzéar [Chaudière-Appalaches]</t>
  </si>
  <si>
    <t>Saint-Elzéar [Gaspésie - Îles-de-la-Madeleine]</t>
  </si>
  <si>
    <t>Saint-Elzéar-de-Témiscouata</t>
  </si>
  <si>
    <t>Sainte-Madeleine</t>
  </si>
  <si>
    <t>Sainte-Madeleine-de-la-Rivière-Madeleine</t>
  </si>
  <si>
    <t>Sainte-Madeleine-de-la-Rivière-Madeleine (Madeleine-Centre)</t>
  </si>
  <si>
    <t>Sainte-Madeleine-de-la-Rivière-Madeleine (Manche-d'Épée)</t>
  </si>
  <si>
    <t>Sainte-Marcelline-de-Kildare</t>
  </si>
  <si>
    <t>Sainte-Marguerite</t>
  </si>
  <si>
    <t>Sainte-Marguerite-du-Lac-Masson</t>
  </si>
  <si>
    <t>Sainte-Marguerite-Marie</t>
  </si>
  <si>
    <t>Sainte-Marie</t>
  </si>
  <si>
    <t>Sainte-Marie-de-Blandford</t>
  </si>
  <si>
    <t>Sainte-Marie-Madeleine</t>
  </si>
  <si>
    <t>Sainte-Marie-Salomé</t>
  </si>
  <si>
    <t>Sainte-Marthe</t>
  </si>
  <si>
    <t>Sainte-Marthe-sur-le-Lac</t>
  </si>
  <si>
    <t>Sainte-Martine</t>
  </si>
  <si>
    <t>Sainte-Mélanie</t>
  </si>
  <si>
    <t>Saint-Émile-de-Suffolk</t>
  </si>
  <si>
    <t>Sainte-Monique [Centre-du-Québec]</t>
  </si>
  <si>
    <t>Sainte-Monique [Saguenay - Lac-Saint-Jean]</t>
  </si>
  <si>
    <t>Sainte-Odile</t>
  </si>
  <si>
    <t>Sainte-Paule</t>
  </si>
  <si>
    <t>Sainte-Perpétue [Centre-du-Québec]</t>
  </si>
  <si>
    <t>Sainte-Perpétue [Chaudière-Appalaches]</t>
  </si>
  <si>
    <t>Sainte-Pétronille</t>
  </si>
  <si>
    <t>Saint-Éphrem-de-Beauce</t>
  </si>
  <si>
    <t>Saint-Épiphane</t>
  </si>
  <si>
    <t>Sainte-Praxède</t>
  </si>
  <si>
    <t>Sainte-Rita</t>
  </si>
  <si>
    <t>Sainte-Rose-de-Watford</t>
  </si>
  <si>
    <t>Sainte-Rose-du-Nord</t>
  </si>
  <si>
    <t>Sainte-Rose-du-Nord (Saint-Basile-de-Tableau)</t>
  </si>
  <si>
    <t>Sainte-Sabine [Chaudière-Appalaches]</t>
  </si>
  <si>
    <t>Sainte-Sabine [Montérégie]</t>
  </si>
  <si>
    <t>Sainte-Séraphine</t>
  </si>
  <si>
    <t>Sainte-Sophie</t>
  </si>
  <si>
    <t>Sainte-Sophie (New Glasgow)</t>
  </si>
  <si>
    <t>Sainte-Sophie-de-Lévrard</t>
  </si>
  <si>
    <t>Sainte-Sophie-d'Halifax</t>
  </si>
  <si>
    <t>Saint-Esprit</t>
  </si>
  <si>
    <t>Sainte-Thècle</t>
  </si>
  <si>
    <t>Sainte-Thérèse</t>
  </si>
  <si>
    <t>Sainte-Thérèse-de-Gaspé</t>
  </si>
  <si>
    <t>Sainte-Thérèse-de-Gaspé (Saint-Isidore-de-Gaspé)</t>
  </si>
  <si>
    <t>Sainte-Thérèse-de-la-Gatineau</t>
  </si>
  <si>
    <t>Saint-Étienne-de-Beauharnois</t>
  </si>
  <si>
    <t>Saint-Étienne-de-Bolton</t>
  </si>
  <si>
    <t>Saint-Étienne-des-Grès</t>
  </si>
  <si>
    <t>Saint-Étienne-des-Grès (Saint-Thomas-de-Caxton)</t>
  </si>
  <si>
    <t>Saint-Eugène</t>
  </si>
  <si>
    <t>Saint-Eugène-D'Argentenay</t>
  </si>
  <si>
    <t>Saint-Eugène-de-Guigues</t>
  </si>
  <si>
    <t>Saint-Eugène-de-Ladrière</t>
  </si>
  <si>
    <t>Sainte-Ursule</t>
  </si>
  <si>
    <t>Saint-Eusèbe</t>
  </si>
  <si>
    <t>Saint-Eustache</t>
  </si>
  <si>
    <t>Saint-Évariste-de-Forsyth</t>
  </si>
  <si>
    <t>Sainte-Victoire-de-Sorel</t>
  </si>
  <si>
    <t>Saint-Fabien</t>
  </si>
  <si>
    <t>Saint-Fabien (Saint-Fabien-sur-Mer)</t>
  </si>
  <si>
    <t>Saint-Fabien-de-Panet</t>
  </si>
  <si>
    <t>Saint-Félicien</t>
  </si>
  <si>
    <t>Saint-Félicien (Saint-Méthode)</t>
  </si>
  <si>
    <t>Saint-Félix-de-Dalquier</t>
  </si>
  <si>
    <t>Saint-Félix-de-Kingsey</t>
  </si>
  <si>
    <t>Saint-Félix-de-Valois</t>
  </si>
  <si>
    <t>Saint-Félix-d'Otis</t>
  </si>
  <si>
    <t>Saint-Ferdinand</t>
  </si>
  <si>
    <t>Saint-Ferdinand (Vianney)</t>
  </si>
  <si>
    <t>Saint-Ferréol-les-Neiges</t>
  </si>
  <si>
    <t>Saint-Flavien</t>
  </si>
  <si>
    <t>Saint-Fortunat</t>
  </si>
  <si>
    <t>Saint-François-d'Assise</t>
  </si>
  <si>
    <t>Saint-François-d'Assise (Saint-Jean-de-Matapédia)</t>
  </si>
  <si>
    <t>Saint-François-de-la-Rivière-du-Sud</t>
  </si>
  <si>
    <t>Saint-François-de-l'Île-d'Orléans</t>
  </si>
  <si>
    <t>Saint-François-de-Sales</t>
  </si>
  <si>
    <t>Saint-François-du-Lac</t>
  </si>
  <si>
    <t>Saint-François-Xavier-de-Brompton</t>
  </si>
  <si>
    <t>Saint-François-Xavier-de-Viger</t>
  </si>
  <si>
    <t>Saint-Frédéric</t>
  </si>
  <si>
    <t>Saint-Fulgence</t>
  </si>
  <si>
    <t>Saint-Gabriel</t>
  </si>
  <si>
    <t>Saint-Gabriel-de-Brandon</t>
  </si>
  <si>
    <t>Saint-Gabriel-de-Rimouski</t>
  </si>
  <si>
    <t>Saint-Gabriel-de-Valcartier</t>
  </si>
  <si>
    <t>Saint-Gabriel-Lalemant</t>
  </si>
  <si>
    <t>Saint-Gédéon</t>
  </si>
  <si>
    <t>Saint-Gédéon-de-Beauce</t>
  </si>
  <si>
    <t>Saint-Georges</t>
  </si>
  <si>
    <t>Saint-Georges (Saint-Jean-de-la-Lande)</t>
  </si>
  <si>
    <t>Saint-Georges-de-Clarenceville</t>
  </si>
  <si>
    <t>Saint-Georges-de-Windsor</t>
  </si>
  <si>
    <t>Saint-Gérard-de-Berry</t>
  </si>
  <si>
    <t>Saint-Gérard-Majella</t>
  </si>
  <si>
    <t>Saint-Germain-de-Grantham</t>
  </si>
  <si>
    <t>Saint-Germain-de-Kamouraska</t>
  </si>
  <si>
    <t>Saint-Gervais</t>
  </si>
  <si>
    <t>Saint-Gilbert</t>
  </si>
  <si>
    <t>Saint-Gilles</t>
  </si>
  <si>
    <t>Saint-Godefroi</t>
  </si>
  <si>
    <t>Saint-Godefroi (Kelly)</t>
  </si>
  <si>
    <t>Saint-Guillaume</t>
  </si>
  <si>
    <t>Saint-Guillaume-Nord</t>
  </si>
  <si>
    <t>Saint-Guy</t>
  </si>
  <si>
    <t>Saint-Henri</t>
  </si>
  <si>
    <t>Saint-Henri-de-Taillon</t>
  </si>
  <si>
    <t>Saint-Herménégilde</t>
  </si>
  <si>
    <t>Saint-Herménégilde (Hereford)</t>
  </si>
  <si>
    <t>Saint-Hilaire-de-Dorset</t>
  </si>
  <si>
    <t>Saint-Hilarion</t>
  </si>
  <si>
    <t>Saint-Hippolyte</t>
  </si>
  <si>
    <t>Saint-Honoré</t>
  </si>
  <si>
    <t>Saint-Honoré (Canton-Tremblay)</t>
  </si>
  <si>
    <t>Saint-Honoré-de-Shenley</t>
  </si>
  <si>
    <t>Saint-Honoré-de-Témiscouata</t>
  </si>
  <si>
    <t>Saint-Hubert (Longueuil)</t>
  </si>
  <si>
    <t>Saint-Hubert-de-Rivière-du-Loup</t>
  </si>
  <si>
    <t>Saint-Hugues</t>
  </si>
  <si>
    <t>Saint-Hyacinthe</t>
  </si>
  <si>
    <t>Saint-Hyacinthe (Sainte-Rosalie)</t>
  </si>
  <si>
    <t>Saint-Hyacinthe (Saint-Thomas-d'Aquin)</t>
  </si>
  <si>
    <t>Saint-Ignace-de-Loyola</t>
  </si>
  <si>
    <t>Saint-Ignace-de-Stanbridge</t>
  </si>
  <si>
    <t>Saint-Ignace-de-Stanbridge (Mystic)</t>
  </si>
  <si>
    <t>Saint-Irénée</t>
  </si>
  <si>
    <t>Saint-Isidore [Chaudière-Appalaches]</t>
  </si>
  <si>
    <t>Saint-Isidore [Montérégie]</t>
  </si>
  <si>
    <t>Saint-Isidore-de-Clifton</t>
  </si>
  <si>
    <t>Saint-Isidore-de-Clifton (East Clifton)</t>
  </si>
  <si>
    <t>Saint-Isidore-de-Clifton (Saint-Mathias-de-Bonneterre)</t>
  </si>
  <si>
    <t>Saint-Jacques</t>
  </si>
  <si>
    <t>Saint-Jacques-de-Leeds</t>
  </si>
  <si>
    <t>Saint-Jacques-le-Majeur-de-Wolfestown</t>
  </si>
  <si>
    <t>Saint-Jacques-le-Mineur</t>
  </si>
  <si>
    <t>Saint-Janvier-de-Joly</t>
  </si>
  <si>
    <t>Saint-Jean-Baptiste</t>
  </si>
  <si>
    <t>Saint-Jean-de-Brébeuf</t>
  </si>
  <si>
    <t>Saint-Jean-de-Cherbourg</t>
  </si>
  <si>
    <t>Saint-Jean-de-Dieu</t>
  </si>
  <si>
    <t>Saint-Jean-de-la-Lande</t>
  </si>
  <si>
    <t>Saint-Jean-de-l'Île-d'Orléans</t>
  </si>
  <si>
    <t>Saint-Jean-de-Matha</t>
  </si>
  <si>
    <t>Saint-Jean-Port-Joli</t>
  </si>
  <si>
    <t>Saint-Jean-Port-Joli (Trois-Saumons)</t>
  </si>
  <si>
    <t>Saint-Jean-sur-Richelieu</t>
  </si>
  <si>
    <t>Saint-Jean-sur-Richelieu (Iberville)</t>
  </si>
  <si>
    <t>Saint-Jean-sur-Richelieu (L'Acadie)</t>
  </si>
  <si>
    <t>Saint-Jean-sur-Richelieu (Saint-Luc)</t>
  </si>
  <si>
    <t>Saint-Jérôme</t>
  </si>
  <si>
    <t>Saint-Jérôme (Bellefeuille)</t>
  </si>
  <si>
    <t>Saint-Jérôme (La Fontaine)</t>
  </si>
  <si>
    <t>Saint-Jérôme (Saint-Antoine)</t>
  </si>
  <si>
    <t>Saint-Joachim</t>
  </si>
  <si>
    <t>Saint-Joachim (Petit-Cap)</t>
  </si>
  <si>
    <t>Saint-Joachim-de-Shefford</t>
  </si>
  <si>
    <t>Saint-Jogues (Hope)</t>
  </si>
  <si>
    <t>Saint-Joseph-de-Beauce</t>
  </si>
  <si>
    <t>Saint-Joseph-de-Coleraine</t>
  </si>
  <si>
    <t>Saint-Joseph-de-Coleraine (Vimy-Ridge)</t>
  </si>
  <si>
    <t>Saint-Joseph-de-Kamouraska</t>
  </si>
  <si>
    <t>Saint-Joseph-de-Lepage</t>
  </si>
  <si>
    <t>Saint-Joseph-des-Érables</t>
  </si>
  <si>
    <t>Saint-Joseph-de-Sorel</t>
  </si>
  <si>
    <t>Saint-Joseph-du-Lac</t>
  </si>
  <si>
    <t>Saint-Jude</t>
  </si>
  <si>
    <t>Saint-Jules</t>
  </si>
  <si>
    <t>Saint-Julien</t>
  </si>
  <si>
    <t>Saint-Just-de-Bretenières</t>
  </si>
  <si>
    <t>Saint-Just-de-Bretenières (Daaquam)</t>
  </si>
  <si>
    <t>Saint-Juste-du-Lac</t>
  </si>
  <si>
    <t>Saint-Juste-du-Lac (Lots-Renversés)</t>
  </si>
  <si>
    <t>Saint-Justin</t>
  </si>
  <si>
    <t>Saint-Lambert [Abitibi-Témiscamingue]</t>
  </si>
  <si>
    <t>Saint-Lambert [Montérégie]</t>
  </si>
  <si>
    <t>Saint-Lambert-de-Lauzon</t>
  </si>
  <si>
    <t>Saint-Laurent-de-l'Île-d'Orléans</t>
  </si>
  <si>
    <t>Saint-Lazare</t>
  </si>
  <si>
    <t>Saint-Lazare-de-Bellechasse</t>
  </si>
  <si>
    <t>Saint-Léandre</t>
  </si>
  <si>
    <t>Saint-Léonard-d'Aston</t>
  </si>
  <si>
    <t>Saint-Léonard-de-Portneuf</t>
  </si>
  <si>
    <t>Saint-Léon-de-Standon</t>
  </si>
  <si>
    <t>Saint-Léon-le-Grand [Bas-Saint-Laurent]</t>
  </si>
  <si>
    <t>Saint-Léon-le-Grand [Mauricie]</t>
  </si>
  <si>
    <t>Saint-Liboire</t>
  </si>
  <si>
    <t>Saint-Liguori</t>
  </si>
  <si>
    <t>Saint-Lin–Laurentides</t>
  </si>
  <si>
    <t>Saint-Louis</t>
  </si>
  <si>
    <t>Saint-Louis-de-Blandford</t>
  </si>
  <si>
    <t>Saint-Louis-de-Gonzague [Chaudière-Appalaches]</t>
  </si>
  <si>
    <t>Saint-Louis-de-Gonzague [Montérégie]</t>
  </si>
  <si>
    <t>Saint-Louis-de-Gonzague-du-Cap-Tourmente</t>
  </si>
  <si>
    <t>Saint-Louis-du-Ha! Ha!</t>
  </si>
  <si>
    <t>Saint-Luc-de-Bellechasse</t>
  </si>
  <si>
    <t>Saint-Luc-de-Vincennes</t>
  </si>
  <si>
    <t>Saint-Lucien</t>
  </si>
  <si>
    <t>Saint-Ludger</t>
  </si>
  <si>
    <t>Saint-Ludger-de-Milot</t>
  </si>
  <si>
    <t>Saint-Magloire</t>
  </si>
  <si>
    <t>Saint-Majorique (Gaspé)</t>
  </si>
  <si>
    <t>Saint-Majorique-de-Grantham</t>
  </si>
  <si>
    <t>Saint-Malachie</t>
  </si>
  <si>
    <t>Saint-Malo</t>
  </si>
  <si>
    <t>Saint-Marc-de-Figuery</t>
  </si>
  <si>
    <t>Saint-Marc-des-Carrières</t>
  </si>
  <si>
    <t>Saint-Marc-du-Lac-Long</t>
  </si>
  <si>
    <t>Saint-Marcel</t>
  </si>
  <si>
    <t>Saint-Marcel-de-Richelieu</t>
  </si>
  <si>
    <t>Saint-Marcellin</t>
  </si>
  <si>
    <t>Saint-Marc-sur-Richelieu</t>
  </si>
  <si>
    <t>Saint-Martin</t>
  </si>
  <si>
    <t>Saint-Mathias-sur-Richelieu</t>
  </si>
  <si>
    <t>Saint-Mathieu</t>
  </si>
  <si>
    <t>Saint-Mathieu-de-Beloeil</t>
  </si>
  <si>
    <t>Saint-Mathieu-de-Rioux</t>
  </si>
  <si>
    <t>Saint-Mathieu-d'Harricana</t>
  </si>
  <si>
    <t>Saint-Mathieu-du-Parc</t>
  </si>
  <si>
    <t>Saint-Maurice</t>
  </si>
  <si>
    <t>Saint-Maurice-de-l'Échouerie (Gaspé)</t>
  </si>
  <si>
    <t>Saint-Maxime-du-Mont-Louis</t>
  </si>
  <si>
    <t>Saint-Maxime-du-Mont-Louis (Gros-Morne)</t>
  </si>
  <si>
    <t>Saint-Maxime-du-Mont-Louis (L'Anse-Pleureuse)</t>
  </si>
  <si>
    <t>Saint-Médard</t>
  </si>
  <si>
    <t>Saint-Michel</t>
  </si>
  <si>
    <t>Saint-Michel-de-Bellechasse</t>
  </si>
  <si>
    <t>Saint-Michel-des-Saints</t>
  </si>
  <si>
    <t>Saint-Michel-des-Saints (Saint-Ignace-du-Lac)</t>
  </si>
  <si>
    <t>Saint-Michel-du-Squatec</t>
  </si>
  <si>
    <t>Saint-Modeste</t>
  </si>
  <si>
    <t>Saint-Moïse</t>
  </si>
  <si>
    <t>Saint-Narcisse</t>
  </si>
  <si>
    <t>Saint-Narcisse-de-Beaurivage</t>
  </si>
  <si>
    <t>Saint-Narcisse-de-Rimouski</t>
  </si>
  <si>
    <t>Saint-Nazaire</t>
  </si>
  <si>
    <t>Saint-Nazaire-d'Acton</t>
  </si>
  <si>
    <t>Saint-Nazaire-de-Dorchester</t>
  </si>
  <si>
    <t>Saint-Nérée-de-Bellechasse</t>
  </si>
  <si>
    <t>Saint-Noël</t>
  </si>
  <si>
    <t>Saint-Norbert</t>
  </si>
  <si>
    <t>Saint-Norbert-d'Arthabaska</t>
  </si>
  <si>
    <t>Saint-Octave-de-Métis</t>
  </si>
  <si>
    <t>Saint-Odilon-de-Cranbourne</t>
  </si>
  <si>
    <t>Saint-Omer</t>
  </si>
  <si>
    <t>Saint-Onésime-d'Ixworth</t>
  </si>
  <si>
    <t>Saint-Ours</t>
  </si>
  <si>
    <t>Saint-Pacôme</t>
  </si>
  <si>
    <t>Saint-Pamphile</t>
  </si>
  <si>
    <t>Saint-Pascal</t>
  </si>
  <si>
    <t>Saint-Patrice-de-Beaurivage</t>
  </si>
  <si>
    <t>Saint-Patrice-de-Sherrington</t>
  </si>
  <si>
    <t>Saint-Paul</t>
  </si>
  <si>
    <t>Saint-Paul-d'Abbotsford</t>
  </si>
  <si>
    <t>Saint-Paul-de-la-Croix</t>
  </si>
  <si>
    <t>Saint-Paul-de-l'Île-aux-Noix</t>
  </si>
  <si>
    <t>Saint-Paul-de-Montminy</t>
  </si>
  <si>
    <t>Saint-Paulin</t>
  </si>
  <si>
    <t>Saint-Paulin (Hunterstown)</t>
  </si>
  <si>
    <t>Saint-Philémon</t>
  </si>
  <si>
    <t>Saint-Philibert</t>
  </si>
  <si>
    <t>Saint-Philippe</t>
  </si>
  <si>
    <t>Saint-Philippe-de-Néri</t>
  </si>
  <si>
    <t>Saint-Pie</t>
  </si>
  <si>
    <t>Saint-Pie-de-Guire</t>
  </si>
  <si>
    <t>Saint-Pierre</t>
  </si>
  <si>
    <t>Saint-Pierre-Baptiste</t>
  </si>
  <si>
    <t>Saint-Pierre-de-Broughton</t>
  </si>
  <si>
    <t>Saint-Pierre-de-Broughton (Broughton Station)</t>
  </si>
  <si>
    <t>Saint-Pierre-de-Lamy</t>
  </si>
  <si>
    <t>Saint-Pierre-de-la-Rivière-du-Sud</t>
  </si>
  <si>
    <t>Saint-Pierre-de-l'Île-d'Orléans</t>
  </si>
  <si>
    <t>Saint-Pierre-les-Becquets</t>
  </si>
  <si>
    <t>Saint-Placide</t>
  </si>
  <si>
    <t>Saint-Polycarpe</t>
  </si>
  <si>
    <t>Saint-Prime</t>
  </si>
  <si>
    <t>Saint-Prosper</t>
  </si>
  <si>
    <t>Saint-Prosper-de-Champlain</t>
  </si>
  <si>
    <t>Saint-Raphaël</t>
  </si>
  <si>
    <t>Saint-Raymond</t>
  </si>
  <si>
    <t>Saint-Raymond (Chute-Panet)</t>
  </si>
  <si>
    <t>Saint-Rémi</t>
  </si>
  <si>
    <t>Saint-Rémi-de-Tingwick</t>
  </si>
  <si>
    <t>Saint-René</t>
  </si>
  <si>
    <t>Saint-René-de-Matane</t>
  </si>
  <si>
    <t>Saint-Robert</t>
  </si>
  <si>
    <t>Saint-Robert-Bellarmin</t>
  </si>
  <si>
    <t>Saint-Roch-de-l'Achigan</t>
  </si>
  <si>
    <t>Saint-Roch-de-Mékinac</t>
  </si>
  <si>
    <t>Saint-Roch-de-Richelieu</t>
  </si>
  <si>
    <t>Saint-Roch-des-Aulnaies</t>
  </si>
  <si>
    <t>Saint-Roch-des-Aulnaies (Village-des-Aulnaies)</t>
  </si>
  <si>
    <t>Saint-Roch-Ouest</t>
  </si>
  <si>
    <t>Saint-Romain</t>
  </si>
  <si>
    <t>Saint-Rosaire</t>
  </si>
  <si>
    <t>Saint-Samuel</t>
  </si>
  <si>
    <t>Saints-Anges</t>
  </si>
  <si>
    <t>Saint-Sauveur</t>
  </si>
  <si>
    <t>Saint-Sébastien [Estrie]</t>
  </si>
  <si>
    <t>Saint-Sébastien [Montérégie]</t>
  </si>
  <si>
    <t>Saint-Sévère</t>
  </si>
  <si>
    <t>Saint-Séverin [Chaudière-Appalaches]</t>
  </si>
  <si>
    <t>Saint-Séverin [Mauricie]</t>
  </si>
  <si>
    <t>Saint-Siméon (Baie-des-Rochers)</t>
  </si>
  <si>
    <t xml:space="preserve">Saint-Siméon (Port-au-Persil) </t>
  </si>
  <si>
    <t>Saint-Siméon (Port-aux-Quilles)</t>
  </si>
  <si>
    <t>Saint-Siméon [Capitale-Nationale]</t>
  </si>
  <si>
    <t>Saint-Siméon [Gaspésie - Îles-de-la-Madeleine]</t>
  </si>
  <si>
    <t>Saint-Simon</t>
  </si>
  <si>
    <t>Saint-Simon-de-Rimouski</t>
  </si>
  <si>
    <t>Saint-Simon-les-Mines</t>
  </si>
  <si>
    <t>Saint-Sixte</t>
  </si>
  <si>
    <t>Saints-Martyrs-Canadiens</t>
  </si>
  <si>
    <t>Saint-Stanislas [Mauricie]</t>
  </si>
  <si>
    <t>Saint-Stanislas [Saguenay - Lac-Saint-Jean]</t>
  </si>
  <si>
    <t>Saint-Stanislas-de-Kostka</t>
  </si>
  <si>
    <t>Saint-Sulpice</t>
  </si>
  <si>
    <t>Saint-Sylvère</t>
  </si>
  <si>
    <t>Saint-Sylvestre</t>
  </si>
  <si>
    <t>Saint-Télesphore</t>
  </si>
  <si>
    <t>Saint-Tharcisius</t>
  </si>
  <si>
    <t>Saint-Théodore-d'Acton</t>
  </si>
  <si>
    <t>Saint-Théophile</t>
  </si>
  <si>
    <t>Saint-Théophile (Armstrong)</t>
  </si>
  <si>
    <t>Saint-Thomas</t>
  </si>
  <si>
    <t>Saint-Thomas-Didyme</t>
  </si>
  <si>
    <t>Saint-Thuribe</t>
  </si>
  <si>
    <t>Saint-Tite</t>
  </si>
  <si>
    <t>Saint-Tite-des-Caps</t>
  </si>
  <si>
    <t>Saint-Ubalde</t>
  </si>
  <si>
    <t>Saint-Ulric</t>
  </si>
  <si>
    <t>Saint-Urbain</t>
  </si>
  <si>
    <t>Saint-Urbain-Premier</t>
  </si>
  <si>
    <t>Saint-Valentin</t>
  </si>
  <si>
    <t>Saint-Valère</t>
  </si>
  <si>
    <t>Saint-Valérien</t>
  </si>
  <si>
    <t>Saint-Valérien-de-Milton</t>
  </si>
  <si>
    <t>Saint-Vallier</t>
  </si>
  <si>
    <t>Saint-Venant-de-Paquette</t>
  </si>
  <si>
    <t>Saint-Vianney</t>
  </si>
  <si>
    <t>Saint-Viateur</t>
  </si>
  <si>
    <t>Saint-Victor</t>
  </si>
  <si>
    <t>Saint-Wenceslas</t>
  </si>
  <si>
    <t>Saint-Zacharie</t>
  </si>
  <si>
    <t>Saint-Zénon</t>
  </si>
  <si>
    <t>Saint-Zénon-du-Lac-Humqui</t>
  </si>
  <si>
    <t>Saint-Zéphirin-de-Courval</t>
  </si>
  <si>
    <t>Saint-Zotique</t>
  </si>
  <si>
    <t>Sakami (Eeyou Istchee Baie-James)</t>
  </si>
  <si>
    <t>Salaberry-de-Valleyfield</t>
  </si>
  <si>
    <t>Salaberry-de-Valleyfield (Grande-Île)</t>
  </si>
  <si>
    <t>Salaberry-de-Valleyfield (Saint-Timothée)</t>
  </si>
  <si>
    <t>Salluit</t>
  </si>
  <si>
    <t>Sandy Beach (Gaspé)</t>
  </si>
  <si>
    <t>Sault-au-Cochon</t>
  </si>
  <si>
    <t>Sayabec</t>
  </si>
  <si>
    <t>Schefferville</t>
  </si>
  <si>
    <t>Scotstown</t>
  </si>
  <si>
    <t>Scott</t>
  </si>
  <si>
    <t>Selbaie (Eeyou Istchee Baie-James)</t>
  </si>
  <si>
    <t>Senneterre</t>
  </si>
  <si>
    <t>Senneterre (Forsythe)</t>
  </si>
  <si>
    <t>Senneterre (Gagnon-Siding)</t>
  </si>
  <si>
    <t>Senneterre (Monet)</t>
  </si>
  <si>
    <t>Senneterre (Obaska)</t>
  </si>
  <si>
    <t>Senneterre (Paradis)</t>
  </si>
  <si>
    <t>Senneterre (Press)</t>
  </si>
  <si>
    <t>Senneville</t>
  </si>
  <si>
    <t>Sept-Îles</t>
  </si>
  <si>
    <t>Sept-Îles (Clarke City)</t>
  </si>
  <si>
    <t>Sept-Îles (Gallix)</t>
  </si>
  <si>
    <t>Sept-Îles (Moisie)</t>
  </si>
  <si>
    <t>Sept-Îles (Rivière-Brochu)</t>
  </si>
  <si>
    <t>Sept-Îles (Rivière-Pigou)</t>
  </si>
  <si>
    <t>Shannon</t>
  </si>
  <si>
    <t>Shawinigan</t>
  </si>
  <si>
    <t>Shawinigan (Baie-de-Shawinigan)</t>
  </si>
  <si>
    <t>Shawinigan (Grand-Mère)</t>
  </si>
  <si>
    <t>Shawinigan (Lac-à-la-Tortue)</t>
  </si>
  <si>
    <t>Shawinigan (Sainte-Flore)</t>
  </si>
  <si>
    <t>Shawinigan (Saint-Georges)</t>
  </si>
  <si>
    <t>Shawinigan (Saint-Gérard-des-Laurentides)</t>
  </si>
  <si>
    <t>Shawinigan (Saint-Jean-des-Piles)</t>
  </si>
  <si>
    <t>Shawinigan (Shawinigan-Sud)</t>
  </si>
  <si>
    <t>Shawville</t>
  </si>
  <si>
    <t>Sheenboro</t>
  </si>
  <si>
    <t>Sheenboro (Fort William)</t>
  </si>
  <si>
    <t>Shefford</t>
  </si>
  <si>
    <t>Shefford (Frost Village)</t>
  </si>
  <si>
    <t>Sherbrooke</t>
  </si>
  <si>
    <t>Sherbrooke (Ascot)</t>
  </si>
  <si>
    <t>Sherbrooke (Brompton)</t>
  </si>
  <si>
    <t>Sherbrooke (Deauville)</t>
  </si>
  <si>
    <t>Sherbrooke (Fleurimont)</t>
  </si>
  <si>
    <t>Sherbrooke (Lennoxville)</t>
  </si>
  <si>
    <t>Sherbrooke (Rock Forest)</t>
  </si>
  <si>
    <t>Sherbrooke (Saint-Élie-d'Orford)</t>
  </si>
  <si>
    <t>Shigawake</t>
  </si>
  <si>
    <t>Sorel-Tracy</t>
  </si>
  <si>
    <t>Sorel-Tracy (Tracy)</t>
  </si>
  <si>
    <t>Stanbridge East</t>
  </si>
  <si>
    <t>Stanbridge Station</t>
  </si>
  <si>
    <t>Stanstead</t>
  </si>
  <si>
    <t>Stanstead (Beebe)</t>
  </si>
  <si>
    <t>Stanstead (Fitch Bay)</t>
  </si>
  <si>
    <t>Stanstead (Georgeville)</t>
  </si>
  <si>
    <t>Stanstead (Rock Island)</t>
  </si>
  <si>
    <t>Stanstead-Est</t>
  </si>
  <si>
    <t>Stoke</t>
  </si>
  <si>
    <t>Stoneham-et-Tewkesbury</t>
  </si>
  <si>
    <t>Stoneham-et-Tewkesbury (Saint-Adolphe)</t>
  </si>
  <si>
    <t>Stoneham-et-Tewkesbury (Tewkesbury)</t>
  </si>
  <si>
    <t>Stornoway</t>
  </si>
  <si>
    <t>Stratford</t>
  </si>
  <si>
    <t>Stukely-Sud</t>
  </si>
  <si>
    <t>Sutton</t>
  </si>
  <si>
    <t>Sutton (Glen Sutton)</t>
  </si>
  <si>
    <t>Sutton (Sutton Junction)</t>
  </si>
  <si>
    <t>Tadoussac</t>
  </si>
  <si>
    <t>Taschereau</t>
  </si>
  <si>
    <t>Taschereau (Laferté)</t>
  </si>
  <si>
    <t>Tasiujaq</t>
  </si>
  <si>
    <t>Témiscaming</t>
  </si>
  <si>
    <t>Témiscouata-sur-le-Lac</t>
  </si>
  <si>
    <t>Témiscouata-sur-le-Lac (Notre-Dame-du-Lac)</t>
  </si>
  <si>
    <t>Terrasse-Vaudreuil</t>
  </si>
  <si>
    <t>Terrebonne</t>
  </si>
  <si>
    <t>Terrebonne (La Plaine)</t>
  </si>
  <si>
    <t>Terrebonne (Lachenaie)</t>
  </si>
  <si>
    <t>Tête-à-la-Baleine (Côte-Nord-du-Golfe-du-Saint-Laurent)</t>
  </si>
  <si>
    <t>Thetford Mines</t>
  </si>
  <si>
    <t>Thetford Mines (Black Lake)</t>
  </si>
  <si>
    <t>Thetford Mines (Pontbriand)</t>
  </si>
  <si>
    <t>Thetford Mines (Robertsonville)</t>
  </si>
  <si>
    <t>Thorne</t>
  </si>
  <si>
    <t>Thorne (Ladysmith)</t>
  </si>
  <si>
    <t>Thorne (Schwartz)</t>
  </si>
  <si>
    <t>Thurso</t>
  </si>
  <si>
    <t>Timiskaming</t>
  </si>
  <si>
    <t>Tingwick</t>
  </si>
  <si>
    <t>Tourville</t>
  </si>
  <si>
    <t>Trécesson</t>
  </si>
  <si>
    <t>Trécesson (Villemontel)</t>
  </si>
  <si>
    <t>Très-Saint-Rédempteur</t>
  </si>
  <si>
    <t>Très-Saint-Sacrement</t>
  </si>
  <si>
    <t>Très-Saint-Sacrement (Riverfield)</t>
  </si>
  <si>
    <t>Très-Saint-Sacrement (Saint-Pierre)</t>
  </si>
  <si>
    <t>Tring-Jonction</t>
  </si>
  <si>
    <t>Trois-Pistoles</t>
  </si>
  <si>
    <t>Trois-Rives</t>
  </si>
  <si>
    <t>Trois-Rives (Grande-Anse)</t>
  </si>
  <si>
    <t>Trois-Rives (Rivière-Matawin)</t>
  </si>
  <si>
    <t>Trois-Rivières</t>
  </si>
  <si>
    <t>Trois-Rivières (Cap-de-la-Madeleine)</t>
  </si>
  <si>
    <t>Trois-Rivières (Pointe-du-Lac)</t>
  </si>
  <si>
    <t>Trois-Rivières (Sainte-Marthe-du-Cap)</t>
  </si>
  <si>
    <t>Trois-Rivières (Saint-Louis-de-France)</t>
  </si>
  <si>
    <t>Trois-Rivières (Trois-Rivières-Ouest)</t>
  </si>
  <si>
    <t>Trout river (Elgin)</t>
  </si>
  <si>
    <t>Uashat</t>
  </si>
  <si>
    <t>Ulverton</t>
  </si>
  <si>
    <t>Umiujaq</t>
  </si>
  <si>
    <t>Upton</t>
  </si>
  <si>
    <t>Val-Alain</t>
  </si>
  <si>
    <t>Val-Brillant</t>
  </si>
  <si>
    <t>Valcourt</t>
  </si>
  <si>
    <t>Val-David</t>
  </si>
  <si>
    <t>Val-des-Bois</t>
  </si>
  <si>
    <t>Val-des-Lacs</t>
  </si>
  <si>
    <t>Val-des-Monts</t>
  </si>
  <si>
    <t>Val-des-Monts (Perkins)</t>
  </si>
  <si>
    <t>Val-des-Monts (Poltimore)</t>
  </si>
  <si>
    <t>Val-des-Monts (Saint-Pierre-de-Wakefield)</t>
  </si>
  <si>
    <t>Val-des-Sources</t>
  </si>
  <si>
    <t>Val-des-Sources (Asbestos)</t>
  </si>
  <si>
    <t>Val-des-Sources (Trois-Lacs)</t>
  </si>
  <si>
    <t>Val-d'Or</t>
  </si>
  <si>
    <t>Val-d'Or (Dubuisson)</t>
  </si>
  <si>
    <t>Val-d'Or (L'Île-Siscoe)</t>
  </si>
  <si>
    <t>Val-d'Or (Louvicourt)</t>
  </si>
  <si>
    <t>Val-d'Or (Saint-Edmond)</t>
  </si>
  <si>
    <t>Val-d'Or (Sullivan)</t>
  </si>
  <si>
    <t>Val-d'Or (Val-Senneville)</t>
  </si>
  <si>
    <t>Val-d'Or (Vassan)</t>
  </si>
  <si>
    <t>Val-Joli</t>
  </si>
  <si>
    <t>Vallée-Jonction</t>
  </si>
  <si>
    <t>Val-Morin</t>
  </si>
  <si>
    <t>Val-Paradis (Eeyou Istchee Baie-James)</t>
  </si>
  <si>
    <t>Val-Racine</t>
  </si>
  <si>
    <t>Val-Saint-Gilles</t>
  </si>
  <si>
    <t>Varennes</t>
  </si>
  <si>
    <t>Vaudreuil-Dorion</t>
  </si>
  <si>
    <t>Vaudreuil-sur-le-Lac</t>
  </si>
  <si>
    <t>Venise-en-Québec</t>
  </si>
  <si>
    <t>Verchères</t>
  </si>
  <si>
    <t>Victoriaville</t>
  </si>
  <si>
    <t>Villebois (Eeyou Istchee Baie-James)</t>
  </si>
  <si>
    <t>Ville-Marie</t>
  </si>
  <si>
    <t>Villeroy</t>
  </si>
  <si>
    <t>Wakeham (Gaspé)</t>
  </si>
  <si>
    <t>Waltham</t>
  </si>
  <si>
    <t>Warden</t>
  </si>
  <si>
    <t>Warwick</t>
  </si>
  <si>
    <t>Waskaganish</t>
  </si>
  <si>
    <t>Waswanipi</t>
  </si>
  <si>
    <t>Waterloo</t>
  </si>
  <si>
    <t>Waterville</t>
  </si>
  <si>
    <t>Waterville (Huntingville)</t>
  </si>
  <si>
    <t>Weedon</t>
  </si>
  <si>
    <t>Weedon (Fontainebleau)</t>
  </si>
  <si>
    <t>Weedon (Saint-Gérard)</t>
  </si>
  <si>
    <t>Wemindji</t>
  </si>
  <si>
    <t>Wemotaci</t>
  </si>
  <si>
    <t>Wendake</t>
  </si>
  <si>
    <t>Wentworth</t>
  </si>
  <si>
    <t>Wentworth (Louisa)</t>
  </si>
  <si>
    <t>Wentworth-Nord</t>
  </si>
  <si>
    <t>Wentworth-Nord (Laurel)</t>
  </si>
  <si>
    <t>Wentworth-Nord (Montfort)</t>
  </si>
  <si>
    <t>Wentworth-Nord (Saint-Michel-de-Wentworth)</t>
  </si>
  <si>
    <t>Westbury</t>
  </si>
  <si>
    <t>Westmount</t>
  </si>
  <si>
    <t>Whapmagoostui</t>
  </si>
  <si>
    <t>Wickham</t>
  </si>
  <si>
    <t>Windsor</t>
  </si>
  <si>
    <t>Winneway</t>
  </si>
  <si>
    <t>Wôlinak</t>
  </si>
  <si>
    <t>Wotton</t>
  </si>
  <si>
    <t>Yamachiche</t>
  </si>
  <si>
    <t>Yamaska</t>
  </si>
  <si>
    <t>REPRÉSENTATION ADMISSIBLE</t>
  </si>
  <si>
    <t>Montant à verser par présentation</t>
  </si>
  <si>
    <t>Type de représentation</t>
  </si>
  <si>
    <t xml:space="preserve">Catégorie de clientèle admissible </t>
  </si>
  <si>
    <t>Capacité de la salle</t>
  </si>
  <si>
    <t xml:space="preserve">Billets vendus </t>
  </si>
  <si>
    <t>Prix de billets</t>
  </si>
  <si>
    <t>Cachet garanti</t>
  </si>
  <si>
    <t>Cachet boni</t>
  </si>
  <si>
    <t xml:space="preserve">Total cachet </t>
  </si>
  <si>
    <t>Montant à verser par période</t>
  </si>
  <si>
    <t># part.</t>
  </si>
  <si>
    <t>#DM entreprise</t>
  </si>
  <si>
    <t>Nom de l'entreprise ou de l'organisme requérant</t>
  </si>
  <si>
    <t>Nom de l'artiste, groupe ou spectacle</t>
  </si>
  <si>
    <t>Date de la représentation (AAAA-MM-JJ)</t>
  </si>
  <si>
    <t>Nom de la salle ou de l'évènement</t>
  </si>
  <si>
    <t>Ville</t>
  </si>
  <si>
    <t>Région</t>
  </si>
  <si>
    <t>Lieu de départ de l'artiste ou groupe</t>
  </si>
  <si>
    <t xml:space="preserve">Description du plateau </t>
  </si>
  <si>
    <t>DÉPENSES ADMISSIBLES</t>
  </si>
  <si>
    <t>Nombre d'artistes et musiciens</t>
  </si>
  <si>
    <t>Nombre de techniciens et autres</t>
  </si>
  <si>
    <t>Total</t>
  </si>
  <si>
    <t>Distance</t>
  </si>
  <si>
    <t>Coût total de transport avant TPS-TVQ</t>
  </si>
  <si>
    <t>Aide de base</t>
  </si>
  <si>
    <t>Aide au plateau</t>
  </si>
  <si>
    <t>AP</t>
  </si>
  <si>
    <t>Remboursement</t>
  </si>
  <si>
    <t>km</t>
  </si>
  <si>
    <t>TYPE DE SPECTACLE</t>
  </si>
  <si>
    <t>TYPE DE REPRÉSENTATION</t>
  </si>
  <si>
    <t>PREMIÈRE PARTIE</t>
  </si>
  <si>
    <t xml:space="preserve">CAPACITÉ </t>
  </si>
  <si>
    <t>DISTANCE</t>
  </si>
  <si>
    <t>Forfait de base</t>
  </si>
  <si>
    <t>Forfait 1re partie</t>
  </si>
  <si>
    <t>Forfait producteur-diffuseur</t>
  </si>
  <si>
    <t>n/a</t>
  </si>
  <si>
    <t>Festival</t>
  </si>
  <si>
    <t>Moins de 30km</t>
  </si>
  <si>
    <t>30 à 149km</t>
  </si>
  <si>
    <t>150 à 399km</t>
  </si>
  <si>
    <t>400km et plus</t>
  </si>
  <si>
    <t>Spectacle jeunesse</t>
  </si>
  <si>
    <t>Humour</t>
  </si>
  <si>
    <t>150 places et moins</t>
  </si>
  <si>
    <t>151 à 400 places</t>
  </si>
  <si>
    <t>401 à 700 places</t>
  </si>
  <si>
    <t>701 à 1 000 places</t>
  </si>
  <si>
    <t>1 001 places et plus</t>
  </si>
  <si>
    <t>Participation no</t>
  </si>
  <si>
    <t xml:space="preserve">Date de la première représentation du spectacle </t>
  </si>
  <si>
    <r>
      <t xml:space="preserve">Municipalité étant le </t>
    </r>
    <r>
      <rPr>
        <b/>
        <i/>
        <u/>
        <sz val="10"/>
        <rFont val="Arial"/>
        <family val="2"/>
      </rPr>
      <t>point de départ de la majorité de l'équipe de la tournée</t>
    </r>
    <r>
      <rPr>
        <b/>
        <sz val="10"/>
        <rFont val="Arial"/>
        <family val="2"/>
      </rPr>
      <t xml:space="preserve"> pour le calcul de l'aide </t>
    </r>
  </si>
  <si>
    <t>Version du formulaire : janvier 2026</t>
  </si>
  <si>
    <t>Prière de fournir les informations concernant la formule du spectacle proposé pour le public visé dans le cadre de l'appel. Les représentants d'établissements d'enseignement qui souhaitent programmer des spectacles doivent pouvoir se fier aux informations se trouvant à cet onglet, et ce, pour toutes les régions du Québec.</t>
  </si>
  <si>
    <t>Pour une représentation tenue à Fermont ou aux Îles-de-la-Madeleine, en plus de l’aide forfaitaire et des aides additionnelles (s’il y a lieu), s’ajoute un montant de 75 % des frais de déplacement jusqu’à concurrence de 750 $ par personne faisant partie du plateau (artistes, musiciens, techniciens de son et d’éclairage, directeur de tournée, préposé aux instruments). Pour ces deux destinations, un seul déplacement par artiste au cours d’un exercice financier de référence est admissible. Cette aide est versée, peu importe l’atteinte du plafond par spectacle ou par entreprise.</t>
  </si>
  <si>
    <t>Fournir un lien public colligeant les redirections vers plusieurs plateformes (ex. : linkfire, toneden, linktree,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</si>
</sst>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0\ &quot;$&quot;"/>
    <numFmt numFmtId="165" formatCode="00000"/>
  </numFmts>
  <fonts count="50" x14ac:knownFonts="1">
    <font>
      <sz val="11"/>
      <color theme="1"/>
      <name val="Aptos Narrow"/>
      <family val="2"/>
      <scheme val="minor"/>
    </font>
    <font>
      <b/>
      <sz val="11"/>
      <color theme="1"/>
      <name val="Aptos Narrow"/>
      <family val="2"/>
      <scheme val="minor"/>
    </font>
    <font>
      <sz val="11"/>
      <color theme="1"/>
      <name val="Aptos Narrow"/>
      <family val="2"/>
      <scheme val="minor"/>
    </font>
    <font>
      <sz val="10"/>
      <color theme="1"/>
      <name val="Aptos Narrow"/>
      <family val="2"/>
      <scheme val="minor"/>
    </font>
    <font>
      <b/>
      <sz val="11"/>
      <name val="Aptos Narrow"/>
      <family val="2"/>
      <scheme val="minor"/>
    </font>
    <font>
      <b/>
      <sz val="12"/>
      <color theme="1"/>
      <name val="Aptos Narrow"/>
      <family val="2"/>
      <scheme val="minor"/>
    </font>
    <font>
      <sz val="11"/>
      <name val="Aptos Narrow"/>
      <family val="2"/>
      <scheme val="minor"/>
    </font>
    <font>
      <b/>
      <sz val="14"/>
      <color theme="1"/>
      <name val="Aptos Display"/>
      <family val="2"/>
      <scheme val="major"/>
    </font>
    <font>
      <b/>
      <sz val="14"/>
      <name val="Aptos Narrow"/>
      <family val="2"/>
      <scheme val="minor"/>
    </font>
    <font>
      <sz val="10"/>
      <name val="Arial"/>
      <family val="2"/>
    </font>
    <font>
      <sz val="12"/>
      <color theme="1"/>
      <name val="Aptos Narrow"/>
      <family val="2"/>
      <scheme val="minor"/>
    </font>
    <font>
      <sz val="10"/>
      <color rgb="FFFF0000"/>
      <name val="Arial"/>
      <family val="2"/>
    </font>
    <font>
      <b/>
      <sz val="10"/>
      <name val="Arial"/>
      <family val="2"/>
    </font>
    <font>
      <sz val="10"/>
      <color rgb="FF000000"/>
      <name val="Arial"/>
      <family val="2"/>
    </font>
    <font>
      <b/>
      <sz val="10"/>
      <color rgb="FF08123E"/>
      <name val="Arial"/>
      <family val="2"/>
    </font>
    <font>
      <sz val="10"/>
      <color theme="1"/>
      <name val="Arial"/>
      <family val="2"/>
    </font>
    <font>
      <sz val="10"/>
      <color theme="4"/>
      <name val="Arial"/>
      <family val="2"/>
    </font>
    <font>
      <b/>
      <sz val="10"/>
      <color rgb="FFFF0000"/>
      <name val="Arial"/>
      <family val="2"/>
    </font>
    <font>
      <b/>
      <sz val="10"/>
      <color theme="1"/>
      <name val="Arial"/>
      <family val="2"/>
    </font>
    <font>
      <strike/>
      <sz val="10"/>
      <color theme="1"/>
      <name val="Arial"/>
      <family val="2"/>
    </font>
    <font>
      <i/>
      <sz val="10"/>
      <color theme="1"/>
      <name val="Arial"/>
      <family val="2"/>
    </font>
    <font>
      <b/>
      <sz val="11"/>
      <color rgb="FF08123E"/>
      <name val="Arial"/>
      <family val="2"/>
    </font>
    <font>
      <sz val="11"/>
      <color rgb="FF000000"/>
      <name val="Aptos Narrow"/>
      <family val="2"/>
      <scheme val="minor"/>
    </font>
    <font>
      <sz val="12"/>
      <color rgb="FF000000"/>
      <name val="Aptos Narrow"/>
      <family val="2"/>
      <scheme val="minor"/>
    </font>
    <font>
      <i/>
      <sz val="10"/>
      <name val="Arial"/>
      <family val="2"/>
    </font>
    <font>
      <b/>
      <sz val="9"/>
      <color theme="1"/>
      <name val="Arial"/>
      <family val="2"/>
    </font>
    <font>
      <i/>
      <sz val="9"/>
      <color theme="1"/>
      <name val="Arial"/>
      <family val="2"/>
    </font>
    <font>
      <i/>
      <sz val="8"/>
      <color theme="1"/>
      <name val="Arial"/>
      <family val="2"/>
    </font>
    <font>
      <b/>
      <sz val="9"/>
      <color rgb="FF08123E"/>
      <name val="Arial Narrow"/>
      <family val="2"/>
    </font>
    <font>
      <b/>
      <i/>
      <u/>
      <sz val="10"/>
      <name val="Arial"/>
      <family val="2"/>
    </font>
    <font>
      <sz val="11"/>
      <color theme="1"/>
      <name val="Calibri"/>
      <family val="2"/>
    </font>
    <font>
      <b/>
      <sz val="8"/>
      <name val="Arial"/>
      <family val="2"/>
    </font>
    <font>
      <sz val="10"/>
      <color theme="0"/>
      <name val="Arial"/>
      <family val="2"/>
    </font>
    <font>
      <b/>
      <sz val="11"/>
      <color theme="0"/>
      <name val="Arial"/>
      <family val="2"/>
    </font>
    <font>
      <b/>
      <sz val="12"/>
      <color rgb="FF000000"/>
      <name val="Calibri"/>
      <family val="2"/>
    </font>
    <font>
      <b/>
      <i/>
      <sz val="9"/>
      <color rgb="FF480048"/>
      <name val="Arial"/>
      <family val="2"/>
    </font>
    <font>
      <b/>
      <sz val="10"/>
      <color indexed="81"/>
      <name val="Aptos Narrow"/>
      <family val="2"/>
      <scheme val="minor"/>
    </font>
    <font>
      <i/>
      <sz val="9"/>
      <color theme="1"/>
      <name val="Aptos Narrow"/>
      <family val="2"/>
      <scheme val="minor"/>
    </font>
    <font>
      <b/>
      <sz val="12"/>
      <color rgb="FF480048"/>
      <name val="Calibri"/>
      <family val="2"/>
    </font>
    <font>
      <i/>
      <sz val="10"/>
      <color rgb="FF000000"/>
      <name val="Arial"/>
      <family val="2"/>
    </font>
    <font>
      <sz val="9"/>
      <color rgb="FF000000"/>
      <name val="Arial"/>
      <family val="2"/>
    </font>
    <font>
      <b/>
      <i/>
      <sz val="9"/>
      <color rgb="FFFF0000"/>
      <name val="Arial"/>
      <family val="2"/>
    </font>
    <font>
      <b/>
      <sz val="9"/>
      <color rgb="FF480048"/>
      <name val="Arial"/>
      <family val="2"/>
    </font>
    <font>
      <i/>
      <sz val="9"/>
      <color rgb="FF480048"/>
      <name val="Arial"/>
      <family val="2"/>
    </font>
    <font>
      <i/>
      <u/>
      <sz val="9"/>
      <color rgb="FF480048"/>
      <name val="Arial"/>
      <family val="2"/>
    </font>
    <font>
      <b/>
      <sz val="10"/>
      <color rgb="FF000000"/>
      <name val="Arial"/>
    </font>
    <font>
      <b/>
      <i/>
      <u/>
      <sz val="10"/>
      <color rgb="FF000000"/>
      <name val="Arial"/>
    </font>
    <font>
      <b/>
      <sz val="10"/>
      <color indexed="81"/>
      <name val="Aptos Narrow"/>
      <family val="2"/>
    </font>
    <font>
      <b/>
      <u/>
      <sz val="10"/>
      <color indexed="81"/>
      <name val="Aptos Narrow"/>
      <family val="2"/>
    </font>
    <font>
      <i/>
      <sz val="9"/>
      <color rgb="FF000000"/>
      <name val="Arial"/>
      <family val="2"/>
    </font>
  </fonts>
  <fills count="13">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bgColor indexed="64"/>
      </patternFill>
    </fill>
    <fill>
      <patternFill patternType="solid">
        <fgColor theme="0"/>
        <bgColor indexed="64"/>
      </patternFill>
    </fill>
    <fill>
      <patternFill patternType="solid">
        <fgColor rgb="FFFFFFFF"/>
        <bgColor rgb="FF000000"/>
      </patternFill>
    </fill>
    <fill>
      <patternFill patternType="solid">
        <fgColor theme="2"/>
        <bgColor rgb="FF000000"/>
      </patternFill>
    </fill>
    <fill>
      <patternFill patternType="solid">
        <fgColor theme="0"/>
        <bgColor rgb="FF000000"/>
      </patternFill>
    </fill>
    <fill>
      <patternFill patternType="solid">
        <fgColor rgb="FF002060"/>
        <bgColor indexed="64"/>
      </patternFill>
    </fill>
    <fill>
      <patternFill patternType="solid">
        <fgColor rgb="FF002060"/>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44" fontId="2" fillId="0" borderId="0" applyFont="0" applyFill="0" applyBorder="0" applyAlignment="0" applyProtection="0"/>
    <xf numFmtId="0" fontId="2" fillId="0" borderId="0"/>
    <xf numFmtId="0" fontId="9" fillId="0" borderId="0"/>
    <xf numFmtId="0" fontId="9" fillId="0" borderId="0"/>
    <xf numFmtId="0" fontId="30" fillId="0" borderId="0"/>
  </cellStyleXfs>
  <cellXfs count="19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1" xfId="0" applyFont="1" applyBorder="1"/>
    <xf numFmtId="0" fontId="5" fillId="0" borderId="0" xfId="0" applyFont="1"/>
    <xf numFmtId="0" fontId="3" fillId="0" borderId="6" xfId="0" applyFont="1" applyBorder="1"/>
    <xf numFmtId="0" fontId="6" fillId="0" borderId="0" xfId="0" applyFont="1"/>
    <xf numFmtId="44" fontId="0" fillId="0" borderId="0" xfId="1" applyFont="1"/>
    <xf numFmtId="0" fontId="0" fillId="0" borderId="0" xfId="0" applyAlignment="1">
      <alignment horizontal="left"/>
    </xf>
    <xf numFmtId="0" fontId="6" fillId="0" borderId="0" xfId="0" applyFont="1" applyAlignment="1">
      <alignment horizontal="center" vertical="center"/>
    </xf>
    <xf numFmtId="0" fontId="0" fillId="0" borderId="0" xfId="0" applyAlignment="1">
      <alignment horizontal="center" vertical="center" wrapText="1"/>
    </xf>
    <xf numFmtId="0" fontId="3" fillId="2" borderId="3" xfId="0" applyFont="1" applyFill="1" applyBorder="1"/>
    <xf numFmtId="0" fontId="3" fillId="0" borderId="3" xfId="0" applyFont="1" applyBorder="1" applyAlignment="1">
      <alignment vertical="center"/>
    </xf>
    <xf numFmtId="0" fontId="3" fillId="0" borderId="7" xfId="0" applyFont="1" applyBorder="1" applyAlignment="1">
      <alignment vertical="center"/>
    </xf>
    <xf numFmtId="0" fontId="3" fillId="0" borderId="4" xfId="0" applyFont="1" applyBorder="1"/>
    <xf numFmtId="0" fontId="3" fillId="2" borderId="1" xfId="0" applyFont="1" applyFill="1" applyBorder="1" applyAlignment="1">
      <alignment horizontal="right"/>
    </xf>
    <xf numFmtId="44" fontId="3" fillId="2" borderId="1" xfId="1" applyFont="1" applyFill="1" applyBorder="1"/>
    <xf numFmtId="0" fontId="0" fillId="0" borderId="1" xfId="0" applyBorder="1"/>
    <xf numFmtId="44" fontId="3" fillId="0" borderId="1" xfId="0" applyNumberFormat="1" applyFont="1" applyBorder="1"/>
    <xf numFmtId="14" fontId="3" fillId="0" borderId="3" xfId="0" applyNumberFormat="1" applyFont="1" applyBorder="1" applyAlignment="1">
      <alignment horizontal="center"/>
    </xf>
    <xf numFmtId="0" fontId="3" fillId="0" borderId="3" xfId="0" applyFont="1" applyBorder="1"/>
    <xf numFmtId="0" fontId="3" fillId="2" borderId="3" xfId="0" applyFont="1" applyFill="1" applyBorder="1" applyAlignment="1">
      <alignment horizontal="right"/>
    </xf>
    <xf numFmtId="44" fontId="3" fillId="2" borderId="3" xfId="1" applyFont="1" applyFill="1" applyBorder="1"/>
    <xf numFmtId="0" fontId="0" fillId="0" borderId="3" xfId="0" applyBorder="1"/>
    <xf numFmtId="44" fontId="3" fillId="0" borderId="3" xfId="0" applyNumberFormat="1" applyFont="1" applyBorder="1"/>
    <xf numFmtId="0" fontId="7" fillId="0" borderId="24" xfId="0" applyFont="1" applyBorder="1" applyAlignment="1">
      <alignment horizontal="center" vertical="center"/>
    </xf>
    <xf numFmtId="3" fontId="3" fillId="2" borderId="25" xfId="0" applyNumberFormat="1" applyFont="1" applyFill="1" applyBorder="1"/>
    <xf numFmtId="0" fontId="3" fillId="2" borderId="26" xfId="0" applyFont="1" applyFill="1" applyBorder="1" applyAlignment="1">
      <alignment horizontal="center"/>
    </xf>
    <xf numFmtId="3" fontId="3" fillId="2" borderId="4" xfId="0" applyNumberFormat="1" applyFont="1" applyFill="1" applyBorder="1"/>
    <xf numFmtId="0" fontId="3" fillId="2" borderId="6" xfId="0" applyFont="1" applyFill="1" applyBorder="1" applyAlignment="1">
      <alignment horizontal="center"/>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36" xfId="0" applyBorder="1" applyAlignment="1">
      <alignment horizontal="center"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0" borderId="23" xfId="0"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1" fillId="0" borderId="36" xfId="0" applyFont="1" applyBorder="1" applyAlignment="1">
      <alignment horizontal="center" vertical="center" wrapText="1"/>
    </xf>
    <xf numFmtId="0" fontId="5" fillId="0" borderId="1" xfId="0" applyFont="1" applyBorder="1" applyAlignment="1">
      <alignment horizontal="center"/>
    </xf>
    <xf numFmtId="164" fontId="10" fillId="0" borderId="1" xfId="0" applyNumberFormat="1" applyFont="1" applyBorder="1" applyAlignment="1">
      <alignment horizontal="center" vertical="center"/>
    </xf>
    <xf numFmtId="0" fontId="10" fillId="0" borderId="1" xfId="0" applyFont="1" applyBorder="1"/>
    <xf numFmtId="0" fontId="10" fillId="0" borderId="1" xfId="0" applyFont="1" applyBorder="1" applyAlignment="1">
      <alignment horizontal="left"/>
    </xf>
    <xf numFmtId="0" fontId="10" fillId="0" borderId="1" xfId="0" applyFont="1" applyBorder="1" applyAlignment="1">
      <alignment horizontal="left" vertical="center"/>
    </xf>
    <xf numFmtId="0" fontId="10" fillId="0" borderId="1" xfId="0" applyFont="1" applyBorder="1" applyAlignment="1">
      <alignment horizontal="center"/>
    </xf>
    <xf numFmtId="0" fontId="5" fillId="0" borderId="2" xfId="0" applyFont="1" applyBorder="1" applyAlignment="1">
      <alignment horizontal="center"/>
    </xf>
    <xf numFmtId="0" fontId="10" fillId="0" borderId="2" xfId="0" applyFont="1" applyBorder="1" applyAlignment="1">
      <alignment horizontal="center"/>
    </xf>
    <xf numFmtId="164" fontId="10" fillId="0" borderId="2" xfId="0" applyNumberFormat="1" applyFont="1" applyBorder="1" applyAlignment="1">
      <alignment horizontal="center" vertical="center"/>
    </xf>
    <xf numFmtId="0" fontId="10" fillId="0" borderId="2" xfId="0" applyFont="1" applyBorder="1"/>
    <xf numFmtId="0" fontId="10" fillId="0" borderId="2" xfId="0" applyFont="1" applyBorder="1" applyAlignment="1">
      <alignment horizontal="left"/>
    </xf>
    <xf numFmtId="164" fontId="23" fillId="0" borderId="1" xfId="0" applyNumberFormat="1" applyFont="1" applyBorder="1" applyAlignment="1">
      <alignment horizontal="center" vertical="center"/>
    </xf>
    <xf numFmtId="164" fontId="23" fillId="0" borderId="2" xfId="0" applyNumberFormat="1" applyFont="1" applyBorder="1" applyAlignment="1">
      <alignment horizontal="center" vertical="center"/>
    </xf>
    <xf numFmtId="0" fontId="22" fillId="0" borderId="0" xfId="0" applyFont="1"/>
    <xf numFmtId="0" fontId="0" fillId="0" borderId="0" xfId="0" applyAlignment="1">
      <alignment horizontal="center" vertical="center"/>
    </xf>
    <xf numFmtId="0" fontId="1" fillId="0" borderId="0" xfId="0" applyFont="1" applyAlignment="1">
      <alignment wrapText="1"/>
    </xf>
    <xf numFmtId="0" fontId="10" fillId="0" borderId="4" xfId="0" applyFont="1" applyBorder="1" applyAlignment="1">
      <alignment horizontal="center"/>
    </xf>
    <xf numFmtId="0" fontId="10" fillId="0" borderId="4" xfId="0" applyFont="1" applyBorder="1"/>
    <xf numFmtId="0" fontId="10" fillId="0" borderId="6" xfId="0" applyFont="1" applyBorder="1" applyAlignment="1">
      <alignment horizontal="left"/>
    </xf>
    <xf numFmtId="164" fontId="23" fillId="0" borderId="6" xfId="0" applyNumberFormat="1" applyFont="1" applyBorder="1" applyAlignment="1">
      <alignment horizontal="center" vertical="center"/>
    </xf>
    <xf numFmtId="0" fontId="10" fillId="0" borderId="8" xfId="0" applyFont="1" applyBorder="1" applyAlignment="1">
      <alignment horizontal="center"/>
    </xf>
    <xf numFmtId="0" fontId="10" fillId="0" borderId="8" xfId="0" applyFont="1" applyBorder="1"/>
    <xf numFmtId="0" fontId="10" fillId="0" borderId="38" xfId="0" applyFont="1" applyBorder="1" applyAlignment="1">
      <alignment horizontal="left"/>
    </xf>
    <xf numFmtId="164" fontId="23" fillId="0" borderId="38" xfId="0" applyNumberFormat="1" applyFont="1" applyBorder="1" applyAlignment="1">
      <alignment horizontal="center" vertical="center"/>
    </xf>
    <xf numFmtId="0" fontId="10" fillId="0" borderId="1" xfId="0" applyFont="1" applyBorder="1" applyAlignment="1">
      <alignment horizontal="left" wrapText="1"/>
    </xf>
    <xf numFmtId="0" fontId="6" fillId="0" borderId="0" xfId="5" applyFont="1"/>
    <xf numFmtId="165" fontId="6" fillId="0" borderId="0" xfId="5" applyNumberFormat="1" applyFont="1"/>
    <xf numFmtId="0" fontId="0" fillId="0" borderId="0" xfId="0" applyAlignment="1">
      <alignment horizontal="left"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31" fillId="9" borderId="1" xfId="3" applyFont="1" applyFill="1" applyBorder="1" applyAlignment="1">
      <alignment horizontal="left" vertical="center" wrapText="1"/>
    </xf>
    <xf numFmtId="0" fontId="13" fillId="0" borderId="0" xfId="2" applyFont="1" applyProtection="1">
      <protection hidden="1"/>
    </xf>
    <xf numFmtId="0" fontId="13" fillId="8" borderId="0" xfId="2" applyFont="1" applyFill="1" applyAlignment="1" applyProtection="1">
      <alignment vertical="center"/>
      <protection hidden="1"/>
    </xf>
    <xf numFmtId="0" fontId="13" fillId="8" borderId="0" xfId="2" applyFont="1" applyFill="1" applyProtection="1">
      <protection hidden="1"/>
    </xf>
    <xf numFmtId="0" fontId="34" fillId="8" borderId="0" xfId="2" applyFont="1" applyFill="1" applyAlignment="1" applyProtection="1">
      <alignment horizontal="right"/>
      <protection hidden="1"/>
    </xf>
    <xf numFmtId="0" fontId="14" fillId="8" borderId="0" xfId="0" applyFont="1" applyFill="1" applyAlignment="1" applyProtection="1">
      <alignment horizontal="left" vertical="center"/>
      <protection hidden="1"/>
    </xf>
    <xf numFmtId="0" fontId="14" fillId="8" borderId="0" xfId="0" applyFont="1" applyFill="1" applyProtection="1">
      <protection hidden="1"/>
    </xf>
    <xf numFmtId="0" fontId="11" fillId="8" borderId="0" xfId="3" applyFont="1" applyFill="1" applyAlignment="1" applyProtection="1">
      <alignment vertical="center"/>
      <protection hidden="1"/>
    </xf>
    <xf numFmtId="0" fontId="9" fillId="8" borderId="0" xfId="3" applyFill="1" applyAlignment="1" applyProtection="1">
      <alignment vertical="center"/>
      <protection hidden="1"/>
    </xf>
    <xf numFmtId="0" fontId="15" fillId="0" borderId="0" xfId="0" applyFont="1" applyProtection="1">
      <protection hidden="1"/>
    </xf>
    <xf numFmtId="0" fontId="18" fillId="0" borderId="0" xfId="0" applyFont="1" applyProtection="1">
      <protection hidden="1"/>
    </xf>
    <xf numFmtId="0" fontId="15" fillId="0" borderId="0" xfId="0" applyFont="1" applyAlignment="1" applyProtection="1">
      <alignment horizontal="right"/>
      <protection hidden="1"/>
    </xf>
    <xf numFmtId="0" fontId="9" fillId="0" borderId="0" xfId="0" applyFont="1" applyProtection="1">
      <protection hidden="1"/>
    </xf>
    <xf numFmtId="0" fontId="9" fillId="0" borderId="0" xfId="0" applyFont="1" applyAlignment="1" applyProtection="1">
      <alignment horizontal="left" vertical="center"/>
      <protection hidden="1"/>
    </xf>
    <xf numFmtId="0" fontId="9" fillId="0" borderId="0" xfId="0" applyFont="1" applyAlignment="1" applyProtection="1">
      <alignment horizontal="left" vertical="top"/>
      <protection hidden="1"/>
    </xf>
    <xf numFmtId="0" fontId="12" fillId="8" borderId="0" xfId="3" applyFont="1" applyFill="1" applyAlignment="1" applyProtection="1">
      <alignment horizontal="left" vertical="center"/>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top"/>
      <protection hidden="1"/>
    </xf>
    <xf numFmtId="0" fontId="17" fillId="0" borderId="0" xfId="0" applyFont="1" applyProtection="1">
      <protection hidden="1"/>
    </xf>
    <xf numFmtId="0" fontId="9" fillId="0" borderId="0" xfId="0" applyFont="1" applyAlignment="1" applyProtection="1">
      <alignment horizontal="center" vertical="top"/>
      <protection hidden="1"/>
    </xf>
    <xf numFmtId="0" fontId="12" fillId="8" borderId="0" xfId="3" applyFont="1" applyFill="1" applyAlignment="1" applyProtection="1">
      <alignment vertical="center"/>
      <protection hidden="1"/>
    </xf>
    <xf numFmtId="0" fontId="12" fillId="8" borderId="0" xfId="3" applyFont="1" applyFill="1" applyAlignment="1" applyProtection="1">
      <alignment horizontal="right" vertical="center"/>
      <protection hidden="1"/>
    </xf>
    <xf numFmtId="0" fontId="21" fillId="0" borderId="0" xfId="0" applyFont="1" applyAlignment="1" applyProtection="1">
      <alignment vertical="center"/>
      <protection hidden="1"/>
    </xf>
    <xf numFmtId="0" fontId="28" fillId="10" borderId="0" xfId="0" applyFont="1" applyFill="1" applyAlignment="1" applyProtection="1">
      <alignment vertical="center"/>
      <protection hidden="1"/>
    </xf>
    <xf numFmtId="0" fontId="35" fillId="0" borderId="0" xfId="0" applyFont="1" applyAlignment="1" applyProtection="1">
      <alignment vertical="center"/>
      <protection hidden="1"/>
    </xf>
    <xf numFmtId="0" fontId="15" fillId="7" borderId="0" xfId="0" applyFont="1" applyFill="1" applyProtection="1">
      <protection hidden="1"/>
    </xf>
    <xf numFmtId="0" fontId="15" fillId="0" borderId="0" xfId="0" applyFont="1" applyAlignment="1" applyProtection="1">
      <alignment horizontal="center"/>
      <protection hidden="1"/>
    </xf>
    <xf numFmtId="0" fontId="20" fillId="0" borderId="0" xfId="0" applyFont="1" applyAlignment="1" applyProtection="1">
      <alignment vertical="top" wrapText="1"/>
      <protection hidden="1"/>
    </xf>
    <xf numFmtId="0" fontId="20" fillId="0" borderId="0" xfId="0" applyFont="1" applyAlignment="1" applyProtection="1">
      <alignment horizontal="left" vertical="top" wrapText="1"/>
      <protection hidden="1"/>
    </xf>
    <xf numFmtId="0" fontId="19" fillId="0" borderId="4" xfId="0" applyFont="1" applyBorder="1" applyAlignment="1" applyProtection="1">
      <alignment horizontal="left" vertical="top"/>
      <protection locked="0" hidden="1"/>
    </xf>
    <xf numFmtId="0" fontId="17" fillId="8" borderId="0" xfId="3" applyFont="1" applyFill="1" applyAlignment="1" applyProtection="1">
      <alignment vertical="center"/>
      <protection hidden="1"/>
    </xf>
    <xf numFmtId="0" fontId="11" fillId="0" borderId="0" xfId="2" applyFont="1" applyProtection="1">
      <protection hidden="1"/>
    </xf>
    <xf numFmtId="0" fontId="38" fillId="8" borderId="0" xfId="2" applyFont="1" applyFill="1" applyAlignment="1" applyProtection="1">
      <alignment horizontal="right"/>
      <protection hidden="1"/>
    </xf>
    <xf numFmtId="0" fontId="15" fillId="0" borderId="8" xfId="0" applyFont="1" applyBorder="1" applyAlignment="1" applyProtection="1">
      <alignment horizontal="left" vertical="center"/>
      <protection locked="0" hidden="1"/>
    </xf>
    <xf numFmtId="0" fontId="15" fillId="0" borderId="37" xfId="0" applyFont="1" applyBorder="1" applyAlignment="1" applyProtection="1">
      <alignment horizontal="left" vertical="center"/>
      <protection locked="0" hidden="1"/>
    </xf>
    <xf numFmtId="0" fontId="15" fillId="0" borderId="38" xfId="0" applyFont="1" applyBorder="1" applyAlignment="1" applyProtection="1">
      <alignment horizontal="left" vertical="center"/>
      <protection locked="0" hidden="1"/>
    </xf>
    <xf numFmtId="0" fontId="27" fillId="7" borderId="0" xfId="0" applyFont="1" applyFill="1" applyAlignment="1" applyProtection="1">
      <alignment horizontal="left" wrapText="1"/>
      <protection hidden="1"/>
    </xf>
    <xf numFmtId="0" fontId="41" fillId="0" borderId="0" xfId="0" applyFont="1" applyAlignment="1" applyProtection="1">
      <alignment vertical="center"/>
      <protection hidden="1"/>
    </xf>
    <xf numFmtId="0" fontId="37" fillId="7" borderId="0" xfId="0" applyFont="1" applyFill="1" applyAlignment="1">
      <alignment horizontal="right"/>
    </xf>
    <xf numFmtId="0" fontId="43" fillId="8" borderId="0" xfId="0" applyFont="1" applyFill="1" applyAlignment="1" applyProtection="1">
      <alignment vertical="top" wrapText="1"/>
      <protection hidden="1"/>
    </xf>
    <xf numFmtId="0" fontId="32" fillId="11" borderId="15" xfId="2" applyFont="1" applyFill="1" applyBorder="1" applyProtection="1">
      <protection hidden="1"/>
    </xf>
    <xf numFmtId="0" fontId="33" fillId="12" borderId="16" xfId="0" applyFont="1" applyFill="1" applyBorder="1" applyAlignment="1" applyProtection="1">
      <alignment horizontal="left" vertical="center"/>
      <protection hidden="1"/>
    </xf>
    <xf numFmtId="0" fontId="13" fillId="7" borderId="0" xfId="2" applyFont="1" applyFill="1" applyProtection="1">
      <protection hidden="1"/>
    </xf>
    <xf numFmtId="0" fontId="33" fillId="12" borderId="15" xfId="0" applyFont="1" applyFill="1" applyBorder="1" applyAlignment="1" applyProtection="1">
      <alignment horizontal="left" vertical="center"/>
      <protection hidden="1"/>
    </xf>
    <xf numFmtId="0" fontId="32" fillId="12" borderId="17" xfId="2" applyFont="1" applyFill="1" applyBorder="1" applyProtection="1">
      <protection hidden="1"/>
    </xf>
    <xf numFmtId="0" fontId="43" fillId="8" borderId="0" xfId="0" applyFont="1" applyFill="1" applyAlignment="1" applyProtection="1">
      <alignment vertical="top" wrapText="1"/>
      <protection hidden="1"/>
    </xf>
    <xf numFmtId="0" fontId="35" fillId="0" borderId="0" xfId="0" applyFont="1" applyAlignment="1" applyProtection="1">
      <alignment vertical="center" wrapText="1"/>
      <protection hidden="1"/>
    </xf>
    <xf numFmtId="0" fontId="12" fillId="8" borderId="0" xfId="3" applyFont="1" applyFill="1" applyAlignment="1" applyProtection="1">
      <alignment horizontal="left" vertical="center"/>
      <protection hidden="1"/>
    </xf>
    <xf numFmtId="0" fontId="42" fillId="8" borderId="0" xfId="0" applyFont="1" applyFill="1" applyAlignment="1" applyProtection="1">
      <alignment vertical="center" wrapText="1"/>
      <protection hidden="1"/>
    </xf>
    <xf numFmtId="0" fontId="40" fillId="0" borderId="5" xfId="2" applyFont="1" applyBorder="1" applyAlignment="1" applyProtection="1">
      <alignment horizontal="left" vertical="center" wrapText="1"/>
      <protection locked="0" hidden="1"/>
    </xf>
    <xf numFmtId="0" fontId="40" fillId="0" borderId="6" xfId="2" applyFont="1" applyBorder="1" applyAlignment="1" applyProtection="1">
      <alignment horizontal="left" vertical="center" wrapText="1"/>
      <protection locked="0" hidden="1"/>
    </xf>
    <xf numFmtId="0" fontId="12" fillId="9" borderId="4" xfId="3" applyFont="1" applyFill="1" applyBorder="1" applyAlignment="1" applyProtection="1">
      <alignment horizontal="left" vertical="center"/>
      <protection hidden="1"/>
    </xf>
    <xf numFmtId="0" fontId="12" fillId="9" borderId="5" xfId="3" applyFont="1" applyFill="1" applyBorder="1" applyAlignment="1" applyProtection="1">
      <alignment horizontal="left" vertical="center"/>
      <protection hidden="1"/>
    </xf>
    <xf numFmtId="0" fontId="39" fillId="0" borderId="5" xfId="2" applyFont="1" applyBorder="1" applyAlignment="1" applyProtection="1">
      <alignment horizontal="left" vertical="center"/>
      <protection locked="0" hidden="1"/>
    </xf>
    <xf numFmtId="0" fontId="39" fillId="0" borderId="6" xfId="2" applyFont="1" applyBorder="1" applyAlignment="1" applyProtection="1">
      <alignment horizontal="left" vertical="center"/>
      <protection locked="0" hidden="1"/>
    </xf>
    <xf numFmtId="0" fontId="12" fillId="9" borderId="4" xfId="3" applyFont="1" applyFill="1" applyBorder="1" applyAlignment="1" applyProtection="1">
      <alignment horizontal="left" vertical="center" wrapText="1"/>
      <protection hidden="1"/>
    </xf>
    <xf numFmtId="0" fontId="12" fillId="6" borderId="1" xfId="0" applyFont="1" applyFill="1" applyBorder="1" applyAlignment="1" applyProtection="1">
      <alignment horizontal="center" vertical="center"/>
      <protection hidden="1"/>
    </xf>
    <xf numFmtId="0" fontId="15" fillId="0" borderId="1" xfId="0" applyFont="1" applyBorder="1" applyAlignment="1" applyProtection="1">
      <alignment horizontal="left" vertical="center"/>
      <protection locked="0" hidden="1"/>
    </xf>
    <xf numFmtId="0" fontId="15" fillId="0" borderId="4" xfId="0" applyFont="1" applyBorder="1" applyAlignment="1" applyProtection="1">
      <alignment horizontal="center" vertical="center"/>
      <protection locked="0" hidden="1"/>
    </xf>
    <xf numFmtId="0" fontId="15" fillId="0" borderId="5" xfId="0" applyFont="1" applyBorder="1" applyAlignment="1" applyProtection="1">
      <alignment horizontal="center" vertical="center"/>
      <protection locked="0" hidden="1"/>
    </xf>
    <xf numFmtId="0" fontId="15" fillId="0" borderId="6" xfId="0" applyFont="1" applyBorder="1" applyAlignment="1" applyProtection="1">
      <alignment horizontal="center" vertical="center"/>
      <protection locked="0" hidden="1"/>
    </xf>
    <xf numFmtId="0" fontId="15" fillId="0" borderId="4" xfId="0" applyFont="1" applyBorder="1" applyAlignment="1" applyProtection="1">
      <alignment horizontal="left" vertical="center"/>
      <protection locked="0" hidden="1"/>
    </xf>
    <xf numFmtId="0" fontId="15" fillId="0" borderId="5" xfId="0" applyFont="1" applyBorder="1" applyAlignment="1" applyProtection="1">
      <alignment horizontal="left" vertical="center"/>
      <protection locked="0" hidden="1"/>
    </xf>
    <xf numFmtId="0" fontId="15" fillId="0" borderId="6" xfId="0" applyFont="1" applyBorder="1" applyAlignment="1" applyProtection="1">
      <alignment horizontal="left" vertical="center"/>
      <protection locked="0" hidden="1"/>
    </xf>
    <xf numFmtId="0" fontId="49" fillId="0" borderId="0" xfId="0" applyFont="1" applyAlignment="1" applyProtection="1">
      <alignment horizontal="justify" vertical="center" wrapText="1"/>
      <protection hidden="1"/>
    </xf>
    <xf numFmtId="0" fontId="26" fillId="0" borderId="0" xfId="0" applyFont="1" applyAlignment="1" applyProtection="1">
      <alignment horizontal="justify" vertical="center" wrapText="1"/>
      <protection hidden="1"/>
    </xf>
    <xf numFmtId="44" fontId="9" fillId="0" borderId="5" xfId="1" applyFont="1" applyBorder="1" applyAlignment="1" applyProtection="1">
      <alignment horizontal="center" vertical="center"/>
      <protection locked="0" hidden="1"/>
    </xf>
    <xf numFmtId="44" fontId="9" fillId="0" borderId="6" xfId="1" applyFont="1" applyBorder="1" applyAlignment="1" applyProtection="1">
      <alignment horizontal="center" vertical="center"/>
      <protection locked="0" hidden="1"/>
    </xf>
    <xf numFmtId="0" fontId="15" fillId="0" borderId="8" xfId="0" applyFont="1" applyBorder="1" applyAlignment="1" applyProtection="1">
      <alignment horizontal="left" vertical="center"/>
      <protection locked="0" hidden="1"/>
    </xf>
    <xf numFmtId="0" fontId="15" fillId="0" borderId="37" xfId="0" applyFont="1" applyBorder="1" applyAlignment="1" applyProtection="1">
      <alignment horizontal="left" vertical="center"/>
      <protection locked="0" hidden="1"/>
    </xf>
    <xf numFmtId="0" fontId="15" fillId="0" borderId="38" xfId="0" applyFont="1" applyBorder="1" applyAlignment="1" applyProtection="1">
      <alignment horizontal="left" vertical="center"/>
      <protection locked="0" hidden="1"/>
    </xf>
    <xf numFmtId="0" fontId="25" fillId="6" borderId="4" xfId="0" applyFont="1" applyFill="1" applyBorder="1" applyAlignment="1" applyProtection="1">
      <alignment horizontal="center" vertical="center" wrapText="1"/>
      <protection hidden="1"/>
    </xf>
    <xf numFmtId="0" fontId="25" fillId="6" borderId="5" xfId="0" applyFont="1" applyFill="1" applyBorder="1" applyAlignment="1" applyProtection="1">
      <alignment horizontal="center" vertical="center" wrapText="1"/>
      <protection hidden="1"/>
    </xf>
    <xf numFmtId="0" fontId="25" fillId="6" borderId="6" xfId="0" applyFont="1" applyFill="1" applyBorder="1" applyAlignment="1" applyProtection="1">
      <alignment horizontal="center" vertical="center" wrapText="1"/>
      <protection hidden="1"/>
    </xf>
    <xf numFmtId="0" fontId="33" fillId="12" borderId="16" xfId="0" applyFont="1" applyFill="1" applyBorder="1" applyAlignment="1" applyProtection="1">
      <alignment horizontal="left" vertical="center"/>
      <protection hidden="1"/>
    </xf>
    <xf numFmtId="0" fontId="33" fillId="12" borderId="17" xfId="0" applyFont="1" applyFill="1" applyBorder="1" applyAlignment="1" applyProtection="1">
      <alignment horizontal="left" vertical="center"/>
      <protection hidden="1"/>
    </xf>
    <xf numFmtId="0" fontId="13" fillId="0" borderId="5" xfId="2" applyFont="1" applyBorder="1" applyAlignment="1" applyProtection="1">
      <alignment horizontal="center" vertical="center"/>
      <protection locked="0" hidden="1"/>
    </xf>
    <xf numFmtId="0" fontId="13" fillId="0" borderId="6" xfId="2" applyFont="1" applyBorder="1" applyAlignment="1" applyProtection="1">
      <alignment horizontal="center" vertical="center"/>
      <protection locked="0" hidden="1"/>
    </xf>
    <xf numFmtId="0" fontId="13" fillId="0" borderId="5" xfId="2" applyFont="1" applyBorder="1" applyAlignment="1" applyProtection="1">
      <alignment horizontal="left" vertical="center" wrapText="1"/>
      <protection locked="0" hidden="1"/>
    </xf>
    <xf numFmtId="0" fontId="13" fillId="0" borderId="6" xfId="2" applyFont="1" applyBorder="1" applyAlignment="1" applyProtection="1">
      <alignment horizontal="left" vertical="center" wrapText="1"/>
      <protection locked="0" hidden="1"/>
    </xf>
    <xf numFmtId="0" fontId="27" fillId="7" borderId="0" xfId="0" applyFont="1" applyFill="1" applyAlignment="1" applyProtection="1">
      <alignment horizontal="left" wrapText="1"/>
      <protection hidden="1"/>
    </xf>
    <xf numFmtId="0" fontId="9" fillId="0" borderId="5" xfId="0" applyFont="1" applyBorder="1" applyAlignment="1" applyProtection="1">
      <alignment horizontal="left" vertical="center"/>
      <protection locked="0" hidden="1"/>
    </xf>
    <xf numFmtId="0" fontId="9" fillId="0" borderId="6" xfId="0" applyFont="1" applyBorder="1" applyAlignment="1" applyProtection="1">
      <alignment horizontal="left" vertical="center"/>
      <protection locked="0" hidden="1"/>
    </xf>
    <xf numFmtId="0" fontId="35" fillId="0" borderId="37" xfId="0" applyFont="1" applyBorder="1" applyAlignment="1" applyProtection="1">
      <alignment horizontal="left" vertical="center" wrapText="1"/>
      <protection hidden="1"/>
    </xf>
    <xf numFmtId="0" fontId="45" fillId="9" borderId="4" xfId="3" applyFont="1" applyFill="1" applyBorder="1" applyAlignment="1" applyProtection="1">
      <alignment horizontal="left" vertical="center" wrapText="1"/>
      <protection hidden="1"/>
    </xf>
    <xf numFmtId="0" fontId="12" fillId="9" borderId="5" xfId="3" applyFont="1" applyFill="1" applyBorder="1" applyAlignment="1" applyProtection="1">
      <alignment horizontal="left" vertical="center" wrapText="1"/>
      <protection hidden="1"/>
    </xf>
    <xf numFmtId="0" fontId="13" fillId="0" borderId="39" xfId="2" applyFont="1" applyBorder="1" applyAlignment="1" applyProtection="1">
      <alignment horizontal="center" vertical="center"/>
      <protection locked="0" hidden="1"/>
    </xf>
    <xf numFmtId="0" fontId="13" fillId="0" borderId="40" xfId="2" applyFont="1" applyBorder="1" applyAlignment="1" applyProtection="1">
      <alignment horizontal="center" vertical="center"/>
      <protection locked="0" hidden="1"/>
    </xf>
    <xf numFmtId="0" fontId="9" fillId="0" borderId="39" xfId="0" applyFont="1" applyBorder="1" applyAlignment="1" applyProtection="1">
      <alignment horizontal="center" vertical="center" wrapText="1"/>
      <protection locked="0" hidden="1"/>
    </xf>
    <xf numFmtId="0" fontId="9" fillId="0" borderId="40" xfId="0" applyFont="1" applyBorder="1" applyAlignment="1" applyProtection="1">
      <alignment horizontal="center" vertical="center" wrapText="1"/>
      <protection locked="0" hidden="1"/>
    </xf>
    <xf numFmtId="0" fontId="24" fillId="0" borderId="5" xfId="2" applyFont="1" applyBorder="1" applyAlignment="1" applyProtection="1">
      <alignment horizontal="left" vertical="center"/>
      <protection locked="0" hidden="1"/>
    </xf>
    <xf numFmtId="0" fontId="24" fillId="0" borderId="6" xfId="2" applyFont="1" applyBorder="1" applyAlignment="1" applyProtection="1">
      <alignment horizontal="left" vertical="center"/>
      <protection locked="0" hidden="1"/>
    </xf>
    <xf numFmtId="0" fontId="40" fillId="0" borderId="5" xfId="2" applyFont="1" applyBorder="1" applyAlignment="1" applyProtection="1">
      <alignment horizontal="left" vertical="center"/>
      <protection locked="0" hidden="1"/>
    </xf>
    <xf numFmtId="0" fontId="40" fillId="0" borderId="6" xfId="2" applyFont="1" applyBorder="1" applyAlignment="1" applyProtection="1">
      <alignment horizontal="left" vertical="center"/>
      <protection locked="0" hidden="1"/>
    </xf>
    <xf numFmtId="0" fontId="0" fillId="0" borderId="3" xfId="0" applyBorder="1" applyAlignment="1">
      <alignment horizontal="center" vertical="center" wrapText="1"/>
    </xf>
    <xf numFmtId="0" fontId="0" fillId="0" borderId="10" xfId="0" applyBorder="1" applyAlignment="1">
      <alignment horizontal="center" vertical="center" wrapText="1"/>
    </xf>
    <xf numFmtId="0" fontId="1" fillId="0" borderId="1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9" xfId="0" applyFont="1" applyBorder="1" applyAlignment="1">
      <alignment horizontal="center" vertical="center" wrapText="1"/>
    </xf>
    <xf numFmtId="0" fontId="4" fillId="5" borderId="13"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21" xfId="0" applyBorder="1" applyAlignment="1">
      <alignment horizontal="center" vertical="center" wrapText="1"/>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1" fillId="0" borderId="0" xfId="0" applyFont="1" applyAlignment="1">
      <alignment horizontal="center" vertical="center"/>
    </xf>
    <xf numFmtId="0" fontId="7" fillId="4" borderId="32" xfId="0" applyFont="1" applyFill="1" applyBorder="1" applyAlignment="1">
      <alignment horizontal="center" vertical="center"/>
    </xf>
    <xf numFmtId="0" fontId="7" fillId="4" borderId="27" xfId="0" applyFont="1" applyFill="1" applyBorder="1" applyAlignment="1">
      <alignment horizontal="center" vertical="center"/>
    </xf>
    <xf numFmtId="0" fontId="7" fillId="4" borderId="34" xfId="0" applyFont="1" applyFill="1" applyBorder="1" applyAlignment="1">
      <alignment horizontal="center" vertical="center"/>
    </xf>
    <xf numFmtId="0" fontId="0" fillId="0" borderId="15" xfId="0" applyBorder="1" applyAlignment="1">
      <alignment horizontal="center" vertical="center" wrapText="1"/>
    </xf>
    <xf numFmtId="0" fontId="0" fillId="0" borderId="29" xfId="0" applyBorder="1" applyAlignment="1">
      <alignment horizontal="center" vertical="center" wrapText="1"/>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17" xfId="0"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4" borderId="19" xfId="0" applyFont="1" applyFill="1" applyBorder="1" applyAlignment="1">
      <alignment horizontal="center" vertical="center" wrapText="1"/>
    </xf>
  </cellXfs>
  <cellStyles count="6">
    <cellStyle name="Monétaire" xfId="1" builtinId="4"/>
    <cellStyle name="Normal" xfId="0" builtinId="0"/>
    <cellStyle name="Normal 2 2 2" xfId="3" xr:uid="{74FA979D-7250-48D7-9ACF-24472B1C6723}"/>
    <cellStyle name="Normal 3" xfId="4" xr:uid="{AC26CC4D-45CC-4C3E-9A30-FC667F1C055C}"/>
    <cellStyle name="Normal 3 2" xfId="2" xr:uid="{37367478-584D-4EA8-A9A6-F9F785625516}"/>
    <cellStyle name="Normal 3 3" xfId="5" xr:uid="{1DFADE94-D0DB-4FF5-9E0E-6F7A1DDA073C}"/>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theme="1"/>
        <name val="Aptos Narrow"/>
        <family val="2"/>
        <scheme val="minor"/>
      </font>
      <numFmt numFmtId="164" formatCode="#,##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numFmt numFmtId="164" formatCode="#,##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ptos Narrow"/>
        <family val="2"/>
        <scheme val="minor"/>
      </font>
      <numFmt numFmtId="164" formatCode="#,##0\ &quot;$&quo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rgb="FF000000"/>
        <name val="Aptos Narrow"/>
        <family val="2"/>
        <scheme val="minor"/>
      </font>
      <numFmt numFmtId="164" formatCode="#,##0\ &quot;$&quot;"/>
      <alignment horizontal="center" vertical="center" textRotation="0" wrapText="0" indent="0" justifyLastLine="0" shrinkToFit="0" readingOrder="0"/>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2"/>
        <color theme="1"/>
        <name val="Aptos Narrow"/>
        <family val="2"/>
        <scheme val="minor"/>
      </font>
      <alignment horizontal="center" vertical="center" textRotation="0" wrapText="0" indent="0" justifyLastLine="0" shrinkToFit="0" readingOrder="0"/>
    </dxf>
    <dxf>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colors>
    <mruColors>
      <color rgb="FF48004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2</xdr:col>
      <xdr:colOff>863708</xdr:colOff>
      <xdr:row>3</xdr:row>
      <xdr:rowOff>67310</xdr:rowOff>
    </xdr:to>
    <xdr:pic>
      <xdr:nvPicPr>
        <xdr:cNvPr id="2" name="Image 1">
          <a:extLst>
            <a:ext uri="{FF2B5EF4-FFF2-40B4-BE49-F238E27FC236}">
              <a16:creationId xmlns:a16="http://schemas.microsoft.com/office/drawing/2014/main" id="{8E488732-960D-4C40-B01A-348F1C0397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1364088" cy="60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odecgouvqcca-my.sharepoint.com/LMS_Dossiers/Fin_corpo/Mod&#232;les_fin_corpo/Corporatif/13-%20Risque/Formulaire%20Cote%20de%20risque/Formulaire%20Cote%20de%20risque%20-%20Banque%20d'affaire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2017-2018\PROCESSUS%20ET%20PROC&#201;DURES\GESTION%20DU%20RISQUE\Tableau%20de%20suivi%20-%20gestion%20de%20risque.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sodecgouvqcca-my.sharepoint.com/personal/isabelle_gentes_sodec_gouv_qc_ca/Documents/Bureau/Programmes%20Musique%20Spectacle/Grille%20d'&#233;valuation%20de%20la%20sant&#233;%20financi&#232;re.xlsx" TargetMode="External"/><Relationship Id="rId2" Type="http://schemas.microsoft.com/office/2019/04/relationships/externalLinkLongPath" Target="https://sodecgouvqcca-my.sharepoint.com/sites/GRP-Directiondudveloppementstratgique/Programmes/Aide%20aux%20entreprises%20en%20musique/Chantier%20musique%20(2023-2024)/Docs%20de%20r&#233;flexion%20ou%20de%20travail/14%20Phase%201%20Mise%20en%20ligne/Grille%20d'&#233;valuation%20de%20la%20sant&#233;%20financi&#232;re.xlsx?603E8F87" TargetMode="External"/><Relationship Id="rId1" Type="http://schemas.openxmlformats.org/officeDocument/2006/relationships/externalLinkPath" Target="file:///\\603E8F87\Grille%20d'&#233;valuation%20de%20la%20sant&#233;%20financi&#232;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que FINANCEMENT"/>
      <sheetName val="Matrice de choix"/>
      <sheetName val="Données"/>
      <sheetName val="Validation"/>
      <sheetName val="Pour liste DPF"/>
      <sheetName val="Pour liste CERTIF"/>
      <sheetName val="Pour liste DPF+CERTIF"/>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mmaire EFs"/>
      <sheetName val="États financiers"/>
      <sheetName val="Grille"/>
      <sheetName val="Matrice de choix"/>
      <sheetName val="Données"/>
    </sheetNames>
    <sheetDataSet>
      <sheetData sheetId="0"/>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01ABC4-06AE-4A74-A28A-85D7088524A8}" name="MatricePAACS" displayName="MatricePAACS" ref="A1:I373" totalsRowShown="0" headerRowDxfId="17" dataDxfId="16" tableBorderDxfId="15">
  <autoFilter ref="A1:I373" xr:uid="{4101ABC4-06AE-4A74-A28A-85D7088524A8}"/>
  <tableColumns count="9">
    <tableColumn id="1" xr3:uid="{24CDCA12-3E43-4150-B534-43F1DF5819F6}" name="TYPE DE SPECTACLE" dataDxfId="14"/>
    <tableColumn id="2" xr3:uid="{056F43A8-297D-4FF7-8E8C-BA18EF26B267}" name="TYPE DE REPRÉSENTATION" dataDxfId="13"/>
    <tableColumn id="3" xr3:uid="{A9BBC60B-DBDC-46D7-AD33-2161EA0C6F0E}" name="PREMIÈRE PARTIE" dataDxfId="12"/>
    <tableColumn id="4" xr3:uid="{A7D2893C-8FFD-4259-948D-BBD357C35BBB}" name="CAPACITÉ " dataDxfId="11"/>
    <tableColumn id="5" xr3:uid="{0D248491-3ECB-4CD7-8053-68064956F37F}" name="DISTANCE" dataDxfId="10"/>
    <tableColumn id="6" xr3:uid="{C6C41364-B514-4EC1-8F80-AC0981F347E6}" name="Forfait de base" dataDxfId="9"/>
    <tableColumn id="7" xr3:uid="{EAE1F9C6-1C43-4123-97A1-2EF7692BAE8F}" name="Forfait 1re partie" dataDxfId="8"/>
    <tableColumn id="8" xr3:uid="{DA672EC0-A0AA-4312-83A0-85DE99473BDF}" name="Forfait producteur-diffuseur" dataDxfId="7"/>
    <tableColumn id="9" xr3:uid="{835957E4-412E-4840-95FF-0C4145BF2EC4}" name="Total" dataDxfId="6">
      <calculatedColumnFormula>SUM(F2:H2)</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01"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1A378B0-4A4F-48CA-AB78-824D53202F65}">
  <we:reference id="d7a840a9-f172-42f9-98c6-11acb7192b89" version="12.2.2.0" store="EXCatalog" storeType="EXCatalog"/>
  <we:alternateReferences>
    <we:reference id="WA200007559" version="12.2.2.0" store="fr-CA"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9B9FE-E0B1-4A0A-9E64-D4EF8514B199}">
  <sheetPr>
    <tabColor rgb="FF002060"/>
    <pageSetUpPr fitToPage="1"/>
  </sheetPr>
  <dimension ref="A1:AF77"/>
  <sheetViews>
    <sheetView showGridLines="0" tabSelected="1" zoomScaleNormal="100" workbookViewId="0">
      <pane ySplit="4" topLeftCell="A5" activePane="bottomLeft" state="frozen"/>
      <selection pane="bottomLeft" activeCell="F8" sqref="F8:U8"/>
    </sheetView>
  </sheetViews>
  <sheetFormatPr baseColWidth="10" defaultColWidth="11.44140625" defaultRowHeight="12.45" x14ac:dyDescent="0.2"/>
  <cols>
    <col min="1" max="1" width="1.44140625" style="79" customWidth="1"/>
    <col min="2" max="2" width="5.5546875" style="79" customWidth="1"/>
    <col min="3" max="3" width="36.5546875" style="79" customWidth="1"/>
    <col min="4" max="4" width="2.5546875" style="79" customWidth="1"/>
    <col min="5" max="5" width="6.44140625" style="79" customWidth="1"/>
    <col min="6" max="6" width="8.5546875" style="79" customWidth="1"/>
    <col min="7" max="7" width="3.5546875" style="79" customWidth="1"/>
    <col min="8" max="8" width="2" style="79" customWidth="1"/>
    <col min="9" max="9" width="3.5546875" style="79" customWidth="1"/>
    <col min="10" max="10" width="8.5546875" style="79" customWidth="1"/>
    <col min="11" max="11" width="3.5546875" style="79" customWidth="1"/>
    <col min="12" max="12" width="2" style="79" customWidth="1"/>
    <col min="13" max="13" width="3.5546875" style="79" customWidth="1"/>
    <col min="14" max="14" width="8.5546875" style="79" customWidth="1"/>
    <col min="15" max="15" width="3.5546875" style="79" customWidth="1"/>
    <col min="16" max="16" width="2.44140625" style="79" customWidth="1"/>
    <col min="17" max="17" width="4" style="79" customWidth="1"/>
    <col min="18" max="18" width="7.5546875" style="79" customWidth="1"/>
    <col min="19" max="19" width="4.5546875" style="79" customWidth="1"/>
    <col min="20" max="20" width="2.44140625" style="79" customWidth="1"/>
    <col min="21" max="21" width="3.5546875" style="79" customWidth="1"/>
    <col min="22" max="22" width="1.5546875" style="79" customWidth="1"/>
    <col min="23" max="23" width="10.44140625" style="79" customWidth="1"/>
    <col min="24" max="16384" width="11.44140625" style="79"/>
  </cols>
  <sheetData>
    <row r="1" spans="1:32" s="71" customFormat="1" x14ac:dyDescent="0.2">
      <c r="B1" s="72"/>
      <c r="C1" s="72"/>
      <c r="D1" s="72"/>
      <c r="E1" s="73"/>
      <c r="F1" s="73"/>
      <c r="G1" s="73"/>
      <c r="H1" s="73"/>
      <c r="I1" s="73"/>
      <c r="J1" s="73"/>
      <c r="K1" s="73"/>
      <c r="L1" s="73"/>
      <c r="M1" s="73"/>
      <c r="N1" s="73"/>
      <c r="O1" s="73"/>
      <c r="P1" s="73"/>
      <c r="Q1" s="73"/>
      <c r="R1" s="73"/>
      <c r="S1" s="73"/>
      <c r="T1" s="73"/>
      <c r="U1" s="73"/>
      <c r="V1" s="73"/>
      <c r="W1" s="73"/>
      <c r="X1" s="73"/>
      <c r="Y1" s="73"/>
      <c r="Z1" s="73"/>
      <c r="AA1" s="73"/>
      <c r="AB1" s="73"/>
      <c r="AC1" s="73"/>
      <c r="AD1" s="73"/>
    </row>
    <row r="2" spans="1:32" s="71" customFormat="1" ht="15.75" x14ac:dyDescent="0.3">
      <c r="B2" s="72"/>
      <c r="C2" s="72"/>
      <c r="D2" s="72"/>
      <c r="I2" s="73"/>
      <c r="J2" s="73"/>
      <c r="K2" s="73"/>
      <c r="L2" s="73"/>
      <c r="M2" s="73"/>
      <c r="N2" s="73"/>
      <c r="U2" s="74" t="s">
        <v>0</v>
      </c>
      <c r="V2" s="73"/>
      <c r="W2" s="73"/>
      <c r="X2" s="73"/>
      <c r="Y2" s="73"/>
      <c r="Z2" s="73"/>
      <c r="AA2" s="73"/>
      <c r="AB2" s="73"/>
      <c r="AC2" s="73"/>
      <c r="AD2" s="73"/>
    </row>
    <row r="3" spans="1:32" s="71" customFormat="1" ht="15.75" x14ac:dyDescent="0.3">
      <c r="B3" s="72"/>
      <c r="D3" s="108" t="s">
        <v>2525</v>
      </c>
      <c r="E3" s="73"/>
      <c r="F3" s="75"/>
      <c r="G3" s="75"/>
      <c r="H3" s="75"/>
      <c r="I3" s="75"/>
      <c r="J3" s="75"/>
      <c r="K3" s="73"/>
      <c r="L3" s="73"/>
      <c r="M3" s="73"/>
      <c r="N3" s="73"/>
      <c r="O3" s="73"/>
      <c r="P3" s="73"/>
      <c r="Q3" s="73"/>
      <c r="R3" s="73"/>
      <c r="S3" s="73"/>
      <c r="T3" s="73"/>
      <c r="U3" s="102" t="s">
        <v>1</v>
      </c>
      <c r="V3" s="73"/>
      <c r="W3" s="73"/>
      <c r="X3" s="73"/>
      <c r="Y3" s="73"/>
      <c r="Z3" s="73"/>
      <c r="AA3" s="73"/>
      <c r="AB3" s="73"/>
      <c r="AC3" s="73"/>
      <c r="AD3" s="73"/>
    </row>
    <row r="4" spans="1:32" s="71" customFormat="1" ht="13.1" thickBot="1" x14ac:dyDescent="0.25">
      <c r="B4" s="72"/>
      <c r="C4" s="72"/>
      <c r="D4" s="72"/>
      <c r="E4" s="73"/>
      <c r="I4" s="73"/>
      <c r="J4" s="73"/>
      <c r="K4" s="73"/>
      <c r="L4" s="73"/>
      <c r="M4" s="73"/>
      <c r="N4" s="73"/>
      <c r="O4" s="73"/>
      <c r="P4" s="73"/>
      <c r="Q4" s="73"/>
      <c r="R4" s="73"/>
      <c r="S4" s="73"/>
      <c r="T4" s="73"/>
      <c r="U4" s="73"/>
      <c r="V4" s="73"/>
      <c r="W4" s="73"/>
      <c r="X4" s="73"/>
      <c r="Y4" s="73"/>
      <c r="Z4" s="73"/>
      <c r="AA4" s="73"/>
      <c r="AB4" s="73"/>
      <c r="AC4" s="73"/>
      <c r="AD4" s="73"/>
    </row>
    <row r="5" spans="1:32" s="71" customFormat="1" ht="25.4" customHeight="1" thickBot="1" x14ac:dyDescent="0.25">
      <c r="A5" s="110"/>
      <c r="B5" s="144" t="s">
        <v>2</v>
      </c>
      <c r="C5" s="144"/>
      <c r="D5" s="144"/>
      <c r="E5" s="144"/>
      <c r="F5" s="144"/>
      <c r="G5" s="144"/>
      <c r="H5" s="144"/>
      <c r="I5" s="144"/>
      <c r="J5" s="144"/>
      <c r="K5" s="144"/>
      <c r="L5" s="144"/>
      <c r="M5" s="144"/>
      <c r="N5" s="144"/>
      <c r="O5" s="144"/>
      <c r="P5" s="144"/>
      <c r="Q5" s="144"/>
      <c r="R5" s="144"/>
      <c r="S5" s="144"/>
      <c r="T5" s="144"/>
      <c r="U5" s="144"/>
      <c r="V5" s="145"/>
      <c r="W5" s="73"/>
      <c r="X5" s="73"/>
      <c r="Y5" s="73"/>
      <c r="Z5" s="73"/>
      <c r="AA5" s="73"/>
      <c r="AB5" s="73"/>
      <c r="AC5" s="73"/>
      <c r="AD5" s="73"/>
    </row>
    <row r="6" spans="1:32" s="71" customFormat="1" ht="38.450000000000003" customHeight="1" x14ac:dyDescent="0.2">
      <c r="B6" s="118" t="s">
        <v>2526</v>
      </c>
      <c r="C6" s="118"/>
      <c r="D6" s="118"/>
      <c r="E6" s="118"/>
      <c r="F6" s="118"/>
      <c r="G6" s="118"/>
      <c r="H6" s="118"/>
      <c r="I6" s="118"/>
      <c r="J6" s="118"/>
      <c r="K6" s="118"/>
      <c r="L6" s="118"/>
      <c r="M6" s="118"/>
      <c r="N6" s="118"/>
      <c r="O6" s="118"/>
      <c r="P6" s="118"/>
      <c r="Q6" s="118"/>
      <c r="R6" s="118"/>
      <c r="S6" s="118"/>
      <c r="T6" s="118"/>
      <c r="U6" s="118"/>
      <c r="V6" s="73"/>
      <c r="W6" s="73"/>
      <c r="X6" s="73"/>
      <c r="Y6" s="73"/>
      <c r="Z6" s="73"/>
      <c r="AA6" s="73"/>
      <c r="AB6" s="73"/>
      <c r="AC6" s="73"/>
      <c r="AD6" s="73"/>
    </row>
    <row r="7" spans="1:32" s="71" customFormat="1" ht="6.75" customHeight="1" x14ac:dyDescent="0.25">
      <c r="B7" s="76"/>
      <c r="C7" s="76"/>
      <c r="D7" s="76"/>
      <c r="E7" s="76"/>
      <c r="F7" s="76"/>
      <c r="G7" s="76"/>
      <c r="H7" s="76"/>
      <c r="I7" s="76"/>
      <c r="J7" s="76"/>
      <c r="K7" s="76"/>
      <c r="L7" s="76"/>
      <c r="M7" s="76"/>
      <c r="N7" s="76"/>
      <c r="O7" s="76"/>
      <c r="P7" s="76"/>
      <c r="Q7" s="76"/>
      <c r="R7" s="76"/>
      <c r="S7" s="76"/>
      <c r="T7" s="76"/>
      <c r="U7" s="73"/>
      <c r="V7" s="73"/>
      <c r="W7" s="73"/>
      <c r="X7" s="73"/>
      <c r="Y7" s="73"/>
      <c r="Z7" s="73"/>
      <c r="AA7" s="73"/>
      <c r="AB7" s="73"/>
      <c r="AC7" s="73"/>
      <c r="AD7" s="73"/>
    </row>
    <row r="8" spans="1:32" s="71" customFormat="1" ht="21.95" customHeight="1" x14ac:dyDescent="0.2">
      <c r="B8" s="121" t="s">
        <v>3</v>
      </c>
      <c r="C8" s="122"/>
      <c r="D8" s="122"/>
      <c r="E8" s="122"/>
      <c r="F8" s="146"/>
      <c r="G8" s="146"/>
      <c r="H8" s="146"/>
      <c r="I8" s="146"/>
      <c r="J8" s="146"/>
      <c r="K8" s="146"/>
      <c r="L8" s="146"/>
      <c r="M8" s="146"/>
      <c r="N8" s="146"/>
      <c r="O8" s="146"/>
      <c r="P8" s="146"/>
      <c r="Q8" s="146"/>
      <c r="R8" s="146"/>
      <c r="S8" s="146"/>
      <c r="T8" s="146"/>
      <c r="U8" s="147"/>
      <c r="Y8" s="77"/>
      <c r="Z8" s="78"/>
      <c r="AA8" s="78"/>
      <c r="AB8" s="78"/>
      <c r="AC8" s="73"/>
      <c r="AD8" s="73"/>
    </row>
    <row r="9" spans="1:32" ht="6.75" customHeight="1" x14ac:dyDescent="0.25">
      <c r="B9" s="80"/>
      <c r="C9" s="80"/>
      <c r="D9" s="80"/>
      <c r="U9" s="81"/>
    </row>
    <row r="10" spans="1:32" s="71" customFormat="1" ht="27.5" customHeight="1" x14ac:dyDescent="0.2">
      <c r="B10" s="121" t="s">
        <v>4</v>
      </c>
      <c r="C10" s="122"/>
      <c r="D10" s="122"/>
      <c r="E10" s="122"/>
      <c r="F10" s="148"/>
      <c r="G10" s="148"/>
      <c r="H10" s="148"/>
      <c r="I10" s="148"/>
      <c r="J10" s="148"/>
      <c r="K10" s="148"/>
      <c r="L10" s="148"/>
      <c r="M10" s="148"/>
      <c r="N10" s="148"/>
      <c r="O10" s="148"/>
      <c r="P10" s="148"/>
      <c r="Q10" s="148"/>
      <c r="R10" s="148"/>
      <c r="S10" s="148"/>
      <c r="T10" s="148"/>
      <c r="U10" s="149"/>
      <c r="Y10" s="77"/>
      <c r="Z10" s="78"/>
      <c r="AA10" s="78"/>
      <c r="AB10" s="78"/>
      <c r="AC10" s="73"/>
      <c r="AD10" s="73"/>
    </row>
    <row r="11" spans="1:32" ht="7.4" customHeight="1" x14ac:dyDescent="0.2"/>
    <row r="12" spans="1:32" ht="28" customHeight="1" x14ac:dyDescent="0.2">
      <c r="B12" s="121" t="s">
        <v>5</v>
      </c>
      <c r="C12" s="122"/>
      <c r="D12" s="122"/>
      <c r="E12" s="122"/>
      <c r="F12" s="148"/>
      <c r="G12" s="148"/>
      <c r="H12" s="148"/>
      <c r="I12" s="148"/>
      <c r="J12" s="148"/>
      <c r="K12" s="148"/>
      <c r="L12" s="148"/>
      <c r="M12" s="148"/>
      <c r="N12" s="148"/>
      <c r="O12" s="148"/>
      <c r="P12" s="148"/>
      <c r="Q12" s="148"/>
      <c r="R12" s="148"/>
      <c r="S12" s="148"/>
      <c r="T12" s="148"/>
      <c r="U12" s="149"/>
    </row>
    <row r="13" spans="1:32" ht="6.75" customHeight="1" x14ac:dyDescent="0.2"/>
    <row r="14" spans="1:32" s="82" customFormat="1" ht="21.95" customHeight="1" x14ac:dyDescent="0.2">
      <c r="B14" s="121" t="s">
        <v>6</v>
      </c>
      <c r="C14" s="122"/>
      <c r="D14" s="122"/>
      <c r="E14" s="122"/>
      <c r="F14" s="146"/>
      <c r="G14" s="146"/>
      <c r="H14" s="146"/>
      <c r="I14" s="146"/>
      <c r="J14" s="146"/>
      <c r="K14" s="146"/>
      <c r="L14" s="146"/>
      <c r="M14" s="146"/>
      <c r="N14" s="146"/>
      <c r="O14" s="146"/>
      <c r="P14" s="146"/>
      <c r="Q14" s="146"/>
      <c r="R14" s="146"/>
      <c r="S14" s="146"/>
      <c r="T14" s="146"/>
      <c r="U14" s="147"/>
      <c r="V14" s="83"/>
      <c r="W14" s="84"/>
      <c r="X14" s="84"/>
      <c r="Y14" s="84"/>
      <c r="Z14" s="84"/>
    </row>
    <row r="15" spans="1:32" s="82" customFormat="1" ht="7.4" customHeight="1" x14ac:dyDescent="0.25">
      <c r="B15" s="85"/>
      <c r="C15" s="85"/>
      <c r="D15" s="85"/>
      <c r="F15" s="85"/>
      <c r="G15" s="85"/>
      <c r="H15" s="85"/>
      <c r="I15" s="86"/>
      <c r="J15" s="86"/>
      <c r="K15" s="86"/>
      <c r="L15" s="86"/>
      <c r="M15" s="86"/>
      <c r="N15" s="86"/>
      <c r="O15" s="86"/>
      <c r="P15" s="86"/>
      <c r="Q15" s="86"/>
      <c r="R15" s="86"/>
      <c r="S15" s="86"/>
      <c r="T15" s="86"/>
      <c r="U15" s="87"/>
      <c r="V15" s="83"/>
      <c r="W15" s="84"/>
      <c r="X15" s="84"/>
      <c r="Y15" s="84"/>
      <c r="Z15" s="84"/>
      <c r="AE15" s="88"/>
      <c r="AF15" s="88"/>
    </row>
    <row r="16" spans="1:32" s="82" customFormat="1" ht="21.95" customHeight="1" x14ac:dyDescent="0.25">
      <c r="B16" s="121" t="s">
        <v>7</v>
      </c>
      <c r="C16" s="122"/>
      <c r="D16" s="122"/>
      <c r="E16" s="122"/>
      <c r="F16" s="146"/>
      <c r="G16" s="146"/>
      <c r="H16" s="146"/>
      <c r="I16" s="146"/>
      <c r="J16" s="146"/>
      <c r="K16" s="146"/>
      <c r="L16" s="146"/>
      <c r="M16" s="146"/>
      <c r="N16" s="146"/>
      <c r="O16" s="146"/>
      <c r="P16" s="146"/>
      <c r="Q16" s="146"/>
      <c r="R16" s="146"/>
      <c r="S16" s="146"/>
      <c r="T16" s="146"/>
      <c r="U16" s="147"/>
      <c r="V16" s="83"/>
      <c r="W16" s="84"/>
      <c r="X16" s="84"/>
      <c r="Y16" s="84"/>
      <c r="Z16" s="84"/>
      <c r="AE16" s="88"/>
      <c r="AF16" s="88"/>
    </row>
    <row r="17" spans="1:32" s="82" customFormat="1" ht="6.75" customHeight="1" x14ac:dyDescent="0.25">
      <c r="B17" s="85"/>
      <c r="C17" s="85"/>
      <c r="D17" s="85"/>
      <c r="F17" s="85"/>
      <c r="G17" s="85"/>
      <c r="H17" s="85"/>
      <c r="I17" s="86"/>
      <c r="J17" s="86"/>
      <c r="K17" s="86"/>
      <c r="L17" s="86"/>
      <c r="M17" s="86"/>
      <c r="N17" s="86"/>
      <c r="O17" s="86"/>
      <c r="P17" s="86"/>
      <c r="Q17" s="86"/>
      <c r="R17" s="86"/>
      <c r="S17" s="86"/>
      <c r="T17" s="86"/>
      <c r="U17" s="87"/>
      <c r="V17" s="83"/>
      <c r="W17" s="84"/>
      <c r="X17" s="84"/>
      <c r="Y17" s="84"/>
      <c r="Z17" s="84"/>
      <c r="AE17" s="88"/>
      <c r="AF17" s="88"/>
    </row>
    <row r="18" spans="1:32" s="82" customFormat="1" ht="21.95" customHeight="1" x14ac:dyDescent="0.25">
      <c r="B18" s="121" t="s">
        <v>8</v>
      </c>
      <c r="C18" s="122"/>
      <c r="D18" s="122"/>
      <c r="E18" s="122"/>
      <c r="F18" s="156"/>
      <c r="G18" s="156"/>
      <c r="H18" s="156"/>
      <c r="I18" s="156"/>
      <c r="J18" s="156"/>
      <c r="K18" s="156"/>
      <c r="L18" s="156"/>
      <c r="M18" s="156"/>
      <c r="N18" s="156"/>
      <c r="O18" s="156"/>
      <c r="P18" s="156"/>
      <c r="Q18" s="156"/>
      <c r="R18" s="156"/>
      <c r="S18" s="156"/>
      <c r="T18" s="156"/>
      <c r="U18" s="157"/>
      <c r="V18" s="83"/>
      <c r="W18" s="84"/>
      <c r="X18" s="84"/>
      <c r="Y18" s="84"/>
      <c r="Z18" s="84"/>
      <c r="AE18" s="88"/>
      <c r="AF18" s="88"/>
    </row>
    <row r="19" spans="1:32" s="82" customFormat="1" ht="6.75" customHeight="1" x14ac:dyDescent="0.25">
      <c r="B19" s="85"/>
      <c r="C19" s="85"/>
      <c r="D19" s="85"/>
      <c r="F19" s="85"/>
      <c r="G19" s="85"/>
      <c r="H19" s="85"/>
      <c r="I19" s="83"/>
      <c r="J19" s="83"/>
      <c r="K19" s="86"/>
      <c r="L19" s="86"/>
      <c r="M19" s="86"/>
      <c r="N19" s="86"/>
      <c r="O19" s="86"/>
      <c r="P19" s="86"/>
      <c r="Q19" s="86"/>
      <c r="R19" s="86"/>
      <c r="S19" s="86"/>
      <c r="T19" s="86"/>
      <c r="U19" s="87"/>
      <c r="V19" s="83"/>
      <c r="W19" s="84"/>
      <c r="X19" s="84"/>
      <c r="Y19" s="84"/>
      <c r="Z19" s="84"/>
      <c r="AE19" s="88"/>
      <c r="AF19" s="88"/>
    </row>
    <row r="20" spans="1:32" s="82" customFormat="1" ht="21.95" customHeight="1" x14ac:dyDescent="0.25">
      <c r="B20" s="121" t="s">
        <v>9</v>
      </c>
      <c r="C20" s="122"/>
      <c r="D20" s="122"/>
      <c r="E20" s="122"/>
      <c r="F20" s="158"/>
      <c r="G20" s="158"/>
      <c r="H20" s="158"/>
      <c r="I20" s="158"/>
      <c r="J20" s="158"/>
      <c r="K20" s="158"/>
      <c r="L20" s="158"/>
      <c r="M20" s="158"/>
      <c r="N20" s="158"/>
      <c r="O20" s="158"/>
      <c r="P20" s="158"/>
      <c r="Q20" s="158"/>
      <c r="R20" s="158"/>
      <c r="S20" s="158"/>
      <c r="T20" s="158"/>
      <c r="U20" s="159"/>
      <c r="V20" s="83"/>
      <c r="W20" s="84"/>
      <c r="X20" s="84"/>
      <c r="Y20" s="89"/>
      <c r="Z20" s="84"/>
      <c r="AE20" s="88"/>
      <c r="AF20" s="88"/>
    </row>
    <row r="21" spans="1:32" s="82" customFormat="1" ht="6.75" customHeight="1" x14ac:dyDescent="0.25">
      <c r="B21" s="117"/>
      <c r="C21" s="117"/>
      <c r="D21" s="117"/>
      <c r="E21" s="117"/>
      <c r="F21" s="117"/>
      <c r="G21" s="117"/>
      <c r="H21" s="117"/>
      <c r="I21" s="117"/>
      <c r="J21" s="117"/>
      <c r="K21" s="117"/>
      <c r="L21" s="117"/>
      <c r="M21" s="117"/>
      <c r="N21" s="117"/>
      <c r="O21" s="117"/>
      <c r="P21" s="117"/>
      <c r="Q21" s="117"/>
      <c r="R21" s="117"/>
      <c r="S21" s="117"/>
      <c r="T21" s="117"/>
      <c r="U21" s="117"/>
      <c r="V21" s="83"/>
      <c r="W21" s="84"/>
      <c r="X21" s="84"/>
      <c r="Y21" s="84"/>
      <c r="Z21" s="84"/>
      <c r="AE21" s="88"/>
      <c r="AF21" s="88"/>
    </row>
    <row r="22" spans="1:32" s="71" customFormat="1" ht="21.95" customHeight="1" x14ac:dyDescent="0.2">
      <c r="B22" s="121" t="s">
        <v>10</v>
      </c>
      <c r="C22" s="122"/>
      <c r="D22" s="122"/>
      <c r="E22" s="122"/>
      <c r="F22" s="136">
        <v>0</v>
      </c>
      <c r="G22" s="136"/>
      <c r="H22" s="136"/>
      <c r="I22" s="137"/>
      <c r="J22" s="100"/>
      <c r="K22" s="101"/>
      <c r="L22" s="101"/>
      <c r="M22" s="90"/>
      <c r="N22" s="90"/>
      <c r="O22" s="91"/>
      <c r="P22" s="91"/>
      <c r="Q22" s="91"/>
      <c r="R22" s="91"/>
      <c r="S22" s="91"/>
      <c r="T22" s="91"/>
      <c r="X22" s="77"/>
      <c r="Y22" s="78"/>
      <c r="Z22" s="78"/>
      <c r="AA22" s="78"/>
      <c r="AB22" s="73"/>
      <c r="AC22" s="73"/>
    </row>
    <row r="23" spans="1:32" s="71" customFormat="1" ht="6.75" customHeight="1" x14ac:dyDescent="0.2">
      <c r="B23" s="85"/>
      <c r="C23" s="85"/>
      <c r="D23" s="85"/>
      <c r="F23" s="78"/>
      <c r="G23" s="78"/>
      <c r="H23" s="78"/>
      <c r="I23" s="78"/>
      <c r="J23" s="78"/>
      <c r="K23" s="78"/>
      <c r="L23" s="78"/>
      <c r="M23" s="78"/>
      <c r="N23" s="78"/>
      <c r="O23" s="91"/>
      <c r="P23" s="91"/>
      <c r="Q23" s="91"/>
      <c r="R23" s="91"/>
      <c r="S23" s="91"/>
      <c r="T23" s="91"/>
      <c r="X23" s="77"/>
      <c r="Y23" s="78"/>
      <c r="Z23" s="78"/>
      <c r="AA23" s="78"/>
      <c r="AB23" s="73"/>
      <c r="AC23" s="73"/>
    </row>
    <row r="24" spans="1:32" s="82" customFormat="1" ht="44.55" customHeight="1" x14ac:dyDescent="0.25">
      <c r="B24" s="154" t="s">
        <v>11</v>
      </c>
      <c r="C24" s="155"/>
      <c r="D24" s="155"/>
      <c r="E24" s="155"/>
      <c r="F24" s="151"/>
      <c r="G24" s="151"/>
      <c r="H24" s="151"/>
      <c r="I24" s="151"/>
      <c r="J24" s="151"/>
      <c r="K24" s="151"/>
      <c r="L24" s="151"/>
      <c r="M24" s="151"/>
      <c r="N24" s="151"/>
      <c r="O24" s="151"/>
      <c r="P24" s="151"/>
      <c r="Q24" s="151"/>
      <c r="R24" s="151"/>
      <c r="S24" s="151"/>
      <c r="T24" s="151"/>
      <c r="U24" s="152"/>
      <c r="V24" s="83"/>
      <c r="W24" s="84"/>
      <c r="X24" s="84"/>
      <c r="Y24" s="84"/>
      <c r="Z24" s="84"/>
      <c r="AE24" s="88"/>
      <c r="AF24" s="88"/>
    </row>
    <row r="25" spans="1:32" s="82" customFormat="1" ht="25.05" customHeight="1" thickBot="1" x14ac:dyDescent="0.3">
      <c r="E25" s="85"/>
      <c r="F25" s="153"/>
      <c r="G25" s="153"/>
      <c r="H25" s="153"/>
      <c r="I25" s="153"/>
      <c r="J25" s="153"/>
      <c r="K25" s="153"/>
      <c r="L25" s="153"/>
      <c r="M25" s="153"/>
      <c r="N25" s="153"/>
      <c r="O25" s="153"/>
      <c r="P25" s="153"/>
      <c r="Q25" s="153"/>
      <c r="R25" s="153"/>
      <c r="S25" s="153"/>
      <c r="T25" s="153"/>
      <c r="U25" s="153"/>
      <c r="V25" s="83"/>
      <c r="W25" s="84"/>
      <c r="X25" s="84"/>
      <c r="Y25" s="84"/>
      <c r="Z25" s="84"/>
      <c r="AE25" s="88"/>
      <c r="AF25" s="88"/>
    </row>
    <row r="26" spans="1:32" s="71" customFormat="1" ht="24.05" customHeight="1" thickBot="1" x14ac:dyDescent="0.25">
      <c r="A26" s="110"/>
      <c r="B26" s="144" t="s">
        <v>12</v>
      </c>
      <c r="C26" s="144"/>
      <c r="D26" s="144"/>
      <c r="E26" s="144"/>
      <c r="F26" s="144"/>
      <c r="G26" s="144"/>
      <c r="H26" s="144"/>
      <c r="I26" s="144"/>
      <c r="J26" s="144"/>
      <c r="K26" s="144"/>
      <c r="L26" s="144"/>
      <c r="M26" s="144"/>
      <c r="N26" s="144"/>
      <c r="O26" s="144"/>
      <c r="P26" s="144"/>
      <c r="Q26" s="144"/>
      <c r="R26" s="144"/>
      <c r="S26" s="144"/>
      <c r="T26" s="144"/>
      <c r="U26" s="144"/>
      <c r="V26" s="145"/>
      <c r="W26" s="73"/>
      <c r="X26" s="73"/>
      <c r="Y26" s="73"/>
      <c r="Z26" s="73"/>
      <c r="AA26" s="73"/>
      <c r="AB26" s="73"/>
      <c r="AC26" s="73"/>
      <c r="AD26" s="73"/>
    </row>
    <row r="27" spans="1:32" s="71" customFormat="1" ht="17.2" customHeight="1" x14ac:dyDescent="0.2">
      <c r="A27" s="92"/>
      <c r="B27" s="107" t="s">
        <v>13</v>
      </c>
      <c r="C27" s="93"/>
      <c r="D27" s="93"/>
      <c r="E27" s="93"/>
      <c r="F27" s="93"/>
      <c r="G27" s="93"/>
      <c r="H27" s="93"/>
      <c r="I27" s="93"/>
      <c r="J27" s="93"/>
      <c r="K27" s="93"/>
      <c r="L27" s="93"/>
      <c r="M27" s="93"/>
      <c r="N27" s="93"/>
      <c r="O27" s="93"/>
      <c r="P27" s="93"/>
      <c r="Q27" s="92"/>
      <c r="R27" s="92"/>
      <c r="S27" s="92"/>
      <c r="T27" s="92"/>
      <c r="U27" s="92"/>
      <c r="V27" s="92"/>
      <c r="W27" s="73"/>
      <c r="X27" s="73"/>
      <c r="Y27" s="73"/>
      <c r="Z27" s="73"/>
      <c r="AA27" s="73"/>
      <c r="AB27" s="73"/>
      <c r="AC27" s="73"/>
      <c r="AD27" s="73"/>
    </row>
    <row r="28" spans="1:32" s="71" customFormat="1" ht="21.95" customHeight="1" x14ac:dyDescent="0.2">
      <c r="B28" s="121" t="s">
        <v>14</v>
      </c>
      <c r="C28" s="122"/>
      <c r="D28" s="122"/>
      <c r="E28" s="122"/>
      <c r="F28" s="162"/>
      <c r="G28" s="162"/>
      <c r="H28" s="162"/>
      <c r="I28" s="162"/>
      <c r="J28" s="162"/>
      <c r="K28" s="162"/>
      <c r="L28" s="162"/>
      <c r="M28" s="162"/>
      <c r="N28" s="162"/>
      <c r="O28" s="162"/>
      <c r="P28" s="162"/>
      <c r="Q28" s="162"/>
      <c r="R28" s="162"/>
      <c r="S28" s="162"/>
      <c r="T28" s="162"/>
      <c r="U28" s="163"/>
      <c r="Y28" s="77"/>
      <c r="Z28" s="78"/>
      <c r="AA28" s="78"/>
      <c r="AB28" s="78"/>
      <c r="AC28" s="73"/>
      <c r="AD28" s="73"/>
    </row>
    <row r="29" spans="1:32" ht="14.1" customHeight="1" x14ac:dyDescent="0.2">
      <c r="B29" s="115" t="s">
        <v>15</v>
      </c>
      <c r="C29" s="115"/>
      <c r="D29" s="115"/>
      <c r="E29" s="115"/>
      <c r="F29" s="115"/>
      <c r="G29" s="115"/>
      <c r="H29" s="115"/>
      <c r="I29" s="115"/>
      <c r="J29" s="115"/>
      <c r="K29" s="115"/>
      <c r="L29" s="115"/>
      <c r="M29" s="115"/>
      <c r="N29" s="115"/>
      <c r="O29" s="115"/>
      <c r="P29" s="115"/>
      <c r="Q29" s="115"/>
      <c r="R29" s="115"/>
      <c r="S29" s="115"/>
      <c r="T29" s="115"/>
      <c r="U29" s="115"/>
    </row>
    <row r="30" spans="1:32" ht="6.75" customHeight="1" x14ac:dyDescent="0.25">
      <c r="B30" s="80"/>
      <c r="C30" s="80"/>
      <c r="D30" s="80"/>
      <c r="U30" s="81"/>
    </row>
    <row r="31" spans="1:32" s="71" customFormat="1" ht="151.55000000000001" customHeight="1" x14ac:dyDescent="0.2">
      <c r="B31" s="121" t="s">
        <v>16</v>
      </c>
      <c r="C31" s="122"/>
      <c r="D31" s="122"/>
      <c r="E31" s="122"/>
      <c r="F31" s="119"/>
      <c r="G31" s="119"/>
      <c r="H31" s="119"/>
      <c r="I31" s="119"/>
      <c r="J31" s="119"/>
      <c r="K31" s="119"/>
      <c r="L31" s="119"/>
      <c r="M31" s="119"/>
      <c r="N31" s="119"/>
      <c r="O31" s="119"/>
      <c r="P31" s="119"/>
      <c r="Q31" s="119"/>
      <c r="R31" s="119"/>
      <c r="S31" s="119"/>
      <c r="T31" s="119"/>
      <c r="U31" s="120"/>
      <c r="Y31" s="77"/>
      <c r="Z31" s="78"/>
      <c r="AA31" s="78"/>
      <c r="AB31" s="78"/>
      <c r="AC31" s="73"/>
      <c r="AD31" s="73"/>
    </row>
    <row r="32" spans="1:32" ht="14.1" customHeight="1" x14ac:dyDescent="0.2">
      <c r="B32" s="115" t="s">
        <v>17</v>
      </c>
      <c r="C32" s="115"/>
      <c r="D32" s="115"/>
      <c r="E32" s="115"/>
      <c r="F32" s="115"/>
      <c r="G32" s="115"/>
      <c r="H32" s="115"/>
      <c r="I32" s="115"/>
      <c r="J32" s="115"/>
      <c r="K32" s="115"/>
      <c r="L32" s="115"/>
      <c r="M32" s="115"/>
      <c r="N32" s="115"/>
      <c r="O32" s="115"/>
      <c r="P32" s="115"/>
      <c r="Q32" s="115"/>
      <c r="R32" s="115"/>
      <c r="S32" s="115"/>
      <c r="T32" s="115"/>
      <c r="U32" s="115"/>
    </row>
    <row r="33" spans="2:32" ht="6.75" customHeight="1" x14ac:dyDescent="0.25">
      <c r="B33" s="80"/>
      <c r="C33" s="80"/>
      <c r="D33" s="80"/>
      <c r="U33" s="81"/>
    </row>
    <row r="34" spans="2:32" ht="86.1" customHeight="1" x14ac:dyDescent="0.2">
      <c r="B34" s="121" t="s">
        <v>18</v>
      </c>
      <c r="C34" s="122"/>
      <c r="D34" s="122"/>
      <c r="E34" s="122"/>
      <c r="F34" s="119"/>
      <c r="G34" s="119"/>
      <c r="H34" s="119"/>
      <c r="I34" s="119"/>
      <c r="J34" s="119"/>
      <c r="K34" s="119"/>
      <c r="L34" s="119"/>
      <c r="M34" s="119"/>
      <c r="N34" s="119"/>
      <c r="O34" s="119"/>
      <c r="P34" s="119"/>
      <c r="Q34" s="119"/>
      <c r="R34" s="119"/>
      <c r="S34" s="119"/>
      <c r="T34" s="119"/>
      <c r="U34" s="120"/>
    </row>
    <row r="35" spans="2:32" ht="14.1" customHeight="1" x14ac:dyDescent="0.2">
      <c r="B35" s="115" t="s">
        <v>19</v>
      </c>
      <c r="C35" s="115"/>
      <c r="D35" s="115"/>
      <c r="E35" s="115"/>
      <c r="F35" s="115"/>
      <c r="G35" s="115"/>
      <c r="H35" s="115"/>
      <c r="I35" s="115"/>
      <c r="J35" s="115"/>
      <c r="K35" s="115"/>
      <c r="L35" s="115"/>
      <c r="M35" s="115"/>
      <c r="N35" s="115"/>
      <c r="O35" s="115"/>
      <c r="P35" s="115"/>
      <c r="Q35" s="115"/>
      <c r="R35" s="115"/>
      <c r="S35" s="115"/>
      <c r="T35" s="115"/>
      <c r="U35" s="115"/>
    </row>
    <row r="36" spans="2:32" ht="6.75" customHeight="1" x14ac:dyDescent="0.25">
      <c r="B36" s="80"/>
      <c r="C36" s="80"/>
      <c r="D36" s="80"/>
      <c r="U36" s="81"/>
    </row>
    <row r="37" spans="2:32" s="82" customFormat="1" ht="21.95" customHeight="1" x14ac:dyDescent="0.2">
      <c r="B37" s="121" t="s">
        <v>20</v>
      </c>
      <c r="C37" s="122"/>
      <c r="D37" s="122"/>
      <c r="E37" s="122"/>
      <c r="F37" s="123"/>
      <c r="G37" s="123"/>
      <c r="H37" s="123"/>
      <c r="I37" s="123"/>
      <c r="J37" s="123"/>
      <c r="K37" s="123"/>
      <c r="L37" s="123"/>
      <c r="M37" s="123"/>
      <c r="N37" s="123"/>
      <c r="O37" s="123"/>
      <c r="P37" s="123"/>
      <c r="Q37" s="123"/>
      <c r="R37" s="123"/>
      <c r="S37" s="123"/>
      <c r="T37" s="123"/>
      <c r="U37" s="124"/>
      <c r="V37" s="83"/>
      <c r="W37" s="84"/>
      <c r="X37" s="84"/>
      <c r="Y37" s="84"/>
      <c r="Z37" s="84"/>
    </row>
    <row r="38" spans="2:32" s="82" customFormat="1" ht="7.4" customHeight="1" x14ac:dyDescent="0.25">
      <c r="B38" s="85"/>
      <c r="C38" s="85"/>
      <c r="D38" s="85"/>
      <c r="F38" s="85"/>
      <c r="G38" s="85"/>
      <c r="H38" s="85"/>
      <c r="I38" s="86"/>
      <c r="J38" s="86"/>
      <c r="K38" s="86"/>
      <c r="L38" s="86"/>
      <c r="M38" s="86"/>
      <c r="N38" s="86"/>
      <c r="O38" s="86"/>
      <c r="P38" s="86"/>
      <c r="Q38" s="86"/>
      <c r="R38" s="86"/>
      <c r="S38" s="86"/>
      <c r="T38" s="86"/>
      <c r="U38" s="87"/>
      <c r="V38" s="83"/>
      <c r="W38" s="84"/>
      <c r="X38" s="84"/>
      <c r="Y38" s="84"/>
      <c r="Z38" s="84"/>
      <c r="AE38" s="88"/>
      <c r="AF38" s="88"/>
    </row>
    <row r="39" spans="2:32" s="82" customFormat="1" ht="21.45" customHeight="1" x14ac:dyDescent="0.25">
      <c r="B39" s="125" t="s">
        <v>21</v>
      </c>
      <c r="C39" s="122"/>
      <c r="D39" s="122"/>
      <c r="E39" s="122"/>
      <c r="F39" s="123"/>
      <c r="G39" s="123"/>
      <c r="H39" s="123"/>
      <c r="I39" s="123"/>
      <c r="J39" s="123"/>
      <c r="K39" s="123"/>
      <c r="L39" s="123"/>
      <c r="M39" s="123"/>
      <c r="N39" s="123"/>
      <c r="O39" s="123"/>
      <c r="P39" s="123"/>
      <c r="Q39" s="123"/>
      <c r="R39" s="123"/>
      <c r="S39" s="123"/>
      <c r="T39" s="123"/>
      <c r="U39" s="124"/>
      <c r="V39" s="83"/>
      <c r="W39" s="84"/>
      <c r="X39" s="84"/>
      <c r="Y39" s="84"/>
      <c r="Z39" s="84"/>
      <c r="AE39" s="88"/>
      <c r="AF39" s="88"/>
    </row>
    <row r="40" spans="2:32" ht="14.1" customHeight="1" x14ac:dyDescent="0.2">
      <c r="B40" s="115" t="s">
        <v>2528</v>
      </c>
      <c r="C40" s="115"/>
      <c r="D40" s="115"/>
      <c r="E40" s="115"/>
      <c r="F40" s="115"/>
      <c r="G40" s="115"/>
      <c r="H40" s="115"/>
      <c r="I40" s="115"/>
      <c r="J40" s="115"/>
      <c r="K40" s="115"/>
      <c r="L40" s="115"/>
      <c r="M40" s="115"/>
      <c r="N40" s="115"/>
      <c r="O40" s="115"/>
      <c r="P40" s="115"/>
      <c r="Q40" s="115"/>
      <c r="R40" s="115"/>
      <c r="S40" s="115"/>
      <c r="T40" s="115"/>
      <c r="U40" s="115"/>
    </row>
    <row r="41" spans="2:32" ht="6.75" customHeight="1" x14ac:dyDescent="0.25">
      <c r="B41" s="80"/>
      <c r="C41" s="80"/>
      <c r="D41" s="80"/>
      <c r="U41" s="81"/>
    </row>
    <row r="42" spans="2:32" s="82" customFormat="1" ht="21.95" customHeight="1" x14ac:dyDescent="0.25">
      <c r="B42" s="121" t="s">
        <v>22</v>
      </c>
      <c r="C42" s="122"/>
      <c r="D42" s="122"/>
      <c r="E42" s="122"/>
      <c r="F42" s="123"/>
      <c r="G42" s="123"/>
      <c r="H42" s="123"/>
      <c r="I42" s="123"/>
      <c r="J42" s="123"/>
      <c r="K42" s="123"/>
      <c r="L42" s="123"/>
      <c r="M42" s="123"/>
      <c r="N42" s="123"/>
      <c r="O42" s="123"/>
      <c r="P42" s="123"/>
      <c r="Q42" s="123"/>
      <c r="R42" s="123"/>
      <c r="S42" s="123"/>
      <c r="T42" s="123"/>
      <c r="U42" s="124"/>
      <c r="V42" s="83"/>
      <c r="W42" s="84"/>
      <c r="X42" s="84"/>
      <c r="Y42" s="84"/>
      <c r="Z42" s="84"/>
      <c r="AE42" s="88"/>
      <c r="AF42" s="88"/>
    </row>
    <row r="43" spans="2:32" ht="14.1" customHeight="1" x14ac:dyDescent="0.2">
      <c r="B43" s="115" t="s">
        <v>23</v>
      </c>
      <c r="C43" s="115"/>
      <c r="D43" s="115"/>
      <c r="E43" s="115"/>
      <c r="F43" s="115"/>
      <c r="G43" s="115"/>
      <c r="H43" s="115"/>
      <c r="I43" s="115"/>
      <c r="J43" s="115"/>
      <c r="K43" s="115"/>
      <c r="L43" s="115"/>
      <c r="M43" s="115"/>
      <c r="N43" s="115"/>
      <c r="O43" s="115"/>
      <c r="P43" s="115"/>
      <c r="Q43" s="115"/>
      <c r="R43" s="115"/>
      <c r="S43" s="115"/>
      <c r="T43" s="115"/>
      <c r="U43" s="115"/>
    </row>
    <row r="44" spans="2:32" ht="6.75" customHeight="1" x14ac:dyDescent="0.25">
      <c r="B44" s="80"/>
      <c r="C44" s="80"/>
      <c r="D44" s="80"/>
      <c r="U44" s="81"/>
    </row>
    <row r="45" spans="2:32" s="82" customFormat="1" ht="21.95" customHeight="1" x14ac:dyDescent="0.25">
      <c r="B45" s="121" t="s">
        <v>24</v>
      </c>
      <c r="C45" s="122"/>
      <c r="D45" s="122"/>
      <c r="E45" s="122"/>
      <c r="F45" s="123"/>
      <c r="G45" s="123"/>
      <c r="H45" s="123"/>
      <c r="I45" s="123"/>
      <c r="J45" s="123"/>
      <c r="K45" s="123"/>
      <c r="L45" s="123"/>
      <c r="M45" s="123"/>
      <c r="N45" s="123"/>
      <c r="O45" s="123"/>
      <c r="P45" s="123"/>
      <c r="Q45" s="123"/>
      <c r="R45" s="123"/>
      <c r="S45" s="123"/>
      <c r="T45" s="123"/>
      <c r="U45" s="124"/>
      <c r="V45" s="83"/>
      <c r="W45" s="84"/>
      <c r="X45" s="84"/>
      <c r="Y45" s="89"/>
      <c r="Z45" s="84"/>
      <c r="AE45" s="88"/>
      <c r="AF45" s="88"/>
    </row>
    <row r="46" spans="2:32" ht="14.1" customHeight="1" x14ac:dyDescent="0.2">
      <c r="B46" s="115" t="s">
        <v>25</v>
      </c>
      <c r="C46" s="115"/>
      <c r="D46" s="115"/>
      <c r="E46" s="115"/>
      <c r="F46" s="115"/>
      <c r="G46" s="115"/>
      <c r="H46" s="115"/>
      <c r="I46" s="115"/>
      <c r="J46" s="115"/>
      <c r="K46" s="115"/>
      <c r="L46" s="115"/>
      <c r="M46" s="115"/>
      <c r="N46" s="115"/>
      <c r="O46" s="115"/>
      <c r="P46" s="115"/>
      <c r="Q46" s="115"/>
      <c r="R46" s="115"/>
      <c r="S46" s="115"/>
      <c r="T46" s="115"/>
      <c r="U46" s="115"/>
    </row>
    <row r="47" spans="2:32" ht="6.75" customHeight="1" x14ac:dyDescent="0.25">
      <c r="B47" s="80"/>
      <c r="C47" s="80"/>
      <c r="D47" s="80"/>
      <c r="U47" s="81"/>
    </row>
    <row r="48" spans="2:32" s="71" customFormat="1" ht="21.95" customHeight="1" x14ac:dyDescent="0.2">
      <c r="B48" s="121" t="s">
        <v>26</v>
      </c>
      <c r="C48" s="122"/>
      <c r="D48" s="122"/>
      <c r="E48" s="122"/>
      <c r="F48" s="123"/>
      <c r="G48" s="123"/>
      <c r="H48" s="123"/>
      <c r="I48" s="123"/>
      <c r="J48" s="123"/>
      <c r="K48" s="123"/>
      <c r="L48" s="123"/>
      <c r="M48" s="123"/>
      <c r="N48" s="123"/>
      <c r="O48" s="123"/>
      <c r="P48" s="123"/>
      <c r="Q48" s="123"/>
      <c r="R48" s="123"/>
      <c r="S48" s="123"/>
      <c r="T48" s="123"/>
      <c r="U48" s="124"/>
      <c r="X48" s="77"/>
      <c r="Y48" s="78"/>
      <c r="Z48" s="78"/>
      <c r="AA48" s="78"/>
      <c r="AB48" s="73"/>
      <c r="AC48" s="73"/>
    </row>
    <row r="49" spans="1:30" ht="14.1" customHeight="1" x14ac:dyDescent="0.2">
      <c r="B49" s="115" t="s">
        <v>27</v>
      </c>
      <c r="C49" s="115"/>
      <c r="D49" s="115"/>
      <c r="E49" s="115"/>
      <c r="F49" s="115"/>
      <c r="G49" s="115"/>
      <c r="H49" s="115"/>
      <c r="I49" s="115"/>
      <c r="J49" s="115"/>
      <c r="K49" s="115"/>
      <c r="L49" s="115"/>
      <c r="M49" s="115"/>
      <c r="N49" s="115"/>
      <c r="O49" s="115"/>
      <c r="P49" s="115"/>
      <c r="Q49" s="115"/>
      <c r="R49" s="115"/>
      <c r="S49" s="115"/>
      <c r="T49" s="115"/>
      <c r="U49" s="115"/>
    </row>
    <row r="50" spans="1:30" ht="6.75" customHeight="1" x14ac:dyDescent="0.25">
      <c r="B50" s="80"/>
      <c r="C50" s="80"/>
      <c r="D50" s="80"/>
      <c r="U50" s="81"/>
    </row>
    <row r="51" spans="1:30" s="71" customFormat="1" ht="21.95" customHeight="1" x14ac:dyDescent="0.2">
      <c r="B51" s="121" t="s">
        <v>28</v>
      </c>
      <c r="C51" s="122"/>
      <c r="D51" s="122"/>
      <c r="E51" s="122"/>
      <c r="F51" s="123"/>
      <c r="G51" s="123"/>
      <c r="H51" s="123"/>
      <c r="I51" s="123"/>
      <c r="J51" s="123"/>
      <c r="K51" s="123"/>
      <c r="L51" s="123"/>
      <c r="M51" s="123"/>
      <c r="N51" s="123"/>
      <c r="O51" s="123"/>
      <c r="P51" s="123"/>
      <c r="Q51" s="123"/>
      <c r="R51" s="123"/>
      <c r="S51" s="123"/>
      <c r="T51" s="123"/>
      <c r="U51" s="124"/>
      <c r="X51" s="77"/>
      <c r="Y51" s="78"/>
      <c r="Z51" s="78"/>
      <c r="AA51" s="78"/>
      <c r="AB51" s="73"/>
      <c r="AC51" s="73"/>
    </row>
    <row r="52" spans="1:30" ht="14.1" customHeight="1" x14ac:dyDescent="0.2">
      <c r="B52" s="115" t="s">
        <v>29</v>
      </c>
      <c r="C52" s="115"/>
      <c r="D52" s="115"/>
      <c r="E52" s="115"/>
      <c r="F52" s="115"/>
      <c r="G52" s="115"/>
      <c r="H52" s="115"/>
      <c r="I52" s="115"/>
      <c r="J52" s="115"/>
      <c r="K52" s="115"/>
      <c r="L52" s="115"/>
      <c r="M52" s="115"/>
      <c r="N52" s="115"/>
      <c r="O52" s="115"/>
      <c r="P52" s="115"/>
      <c r="Q52" s="115"/>
      <c r="R52" s="115"/>
      <c r="S52" s="115"/>
      <c r="T52" s="115"/>
      <c r="U52" s="115"/>
    </row>
    <row r="53" spans="1:30" ht="6.75" customHeight="1" x14ac:dyDescent="0.25">
      <c r="B53" s="80"/>
      <c r="C53" s="80"/>
      <c r="D53" s="80"/>
      <c r="U53" s="81"/>
    </row>
    <row r="54" spans="1:30" s="71" customFormat="1" ht="21.45" customHeight="1" x14ac:dyDescent="0.2">
      <c r="B54" s="121" t="s">
        <v>30</v>
      </c>
      <c r="C54" s="122"/>
      <c r="D54" s="122"/>
      <c r="E54" s="122"/>
      <c r="F54" s="160"/>
      <c r="G54" s="160"/>
      <c r="H54" s="160"/>
      <c r="I54" s="160"/>
      <c r="J54" s="160"/>
      <c r="K54" s="160"/>
      <c r="L54" s="160"/>
      <c r="M54" s="160"/>
      <c r="N54" s="160"/>
      <c r="O54" s="160"/>
      <c r="P54" s="160"/>
      <c r="Q54" s="160"/>
      <c r="R54" s="160"/>
      <c r="S54" s="160"/>
      <c r="T54" s="160"/>
      <c r="U54" s="161"/>
      <c r="X54" s="77"/>
      <c r="Y54" s="78"/>
      <c r="Z54" s="78"/>
      <c r="AA54" s="78"/>
      <c r="AB54" s="73"/>
      <c r="AC54" s="73"/>
    </row>
    <row r="55" spans="1:30" ht="17.2" customHeight="1" x14ac:dyDescent="0.2">
      <c r="B55" s="115" t="s">
        <v>31</v>
      </c>
      <c r="C55" s="115"/>
      <c r="D55" s="115"/>
      <c r="E55" s="115"/>
      <c r="F55" s="115"/>
      <c r="G55" s="115"/>
      <c r="H55" s="115"/>
      <c r="I55" s="115"/>
      <c r="J55" s="115"/>
      <c r="K55" s="115"/>
      <c r="L55" s="115"/>
      <c r="M55" s="115"/>
      <c r="N55" s="115"/>
      <c r="O55" s="115"/>
      <c r="P55" s="115"/>
      <c r="Q55" s="115"/>
      <c r="R55" s="115"/>
      <c r="S55" s="115"/>
      <c r="T55" s="115"/>
      <c r="U55" s="115"/>
      <c r="X55" s="106"/>
      <c r="Y55" s="106"/>
      <c r="Z55" s="106"/>
      <c r="AA55" s="106"/>
      <c r="AB55" s="106"/>
    </row>
    <row r="56" spans="1:30" ht="25.05" customHeight="1" thickBot="1" x14ac:dyDescent="0.25">
      <c r="B56" s="109"/>
      <c r="C56" s="109"/>
      <c r="D56" s="109"/>
      <c r="E56" s="109"/>
      <c r="F56" s="109"/>
      <c r="G56" s="109"/>
      <c r="H56" s="109"/>
      <c r="I56" s="109"/>
      <c r="J56" s="109"/>
      <c r="K56" s="109"/>
      <c r="L56" s="109"/>
      <c r="M56" s="109"/>
      <c r="N56" s="109"/>
      <c r="O56" s="109"/>
      <c r="P56" s="109"/>
      <c r="Q56" s="109"/>
      <c r="R56" s="109"/>
      <c r="S56" s="109"/>
      <c r="T56" s="109"/>
      <c r="U56" s="109"/>
      <c r="X56" s="106"/>
      <c r="Y56" s="106"/>
      <c r="Z56" s="106"/>
      <c r="AA56" s="106"/>
      <c r="AB56" s="106"/>
    </row>
    <row r="57" spans="1:30" s="71" customFormat="1" ht="26.85" customHeight="1" thickBot="1" x14ac:dyDescent="0.25">
      <c r="A57" s="113"/>
      <c r="B57" s="111" t="s">
        <v>32</v>
      </c>
      <c r="C57" s="111"/>
      <c r="D57" s="111"/>
      <c r="E57" s="111"/>
      <c r="F57" s="111"/>
      <c r="G57" s="111"/>
      <c r="H57" s="111"/>
      <c r="I57" s="111"/>
      <c r="J57" s="111"/>
      <c r="K57" s="111"/>
      <c r="L57" s="111"/>
      <c r="M57" s="111"/>
      <c r="N57" s="111"/>
      <c r="O57" s="111"/>
      <c r="P57" s="111"/>
      <c r="Q57" s="111"/>
      <c r="R57" s="111"/>
      <c r="S57" s="111"/>
      <c r="T57" s="111"/>
      <c r="U57" s="111"/>
      <c r="V57" s="114"/>
      <c r="W57" s="73"/>
      <c r="X57" s="150"/>
      <c r="Y57" s="150"/>
      <c r="Z57" s="150"/>
      <c r="AA57" s="150"/>
      <c r="AB57" s="150"/>
      <c r="AC57" s="73"/>
      <c r="AD57" s="73"/>
    </row>
    <row r="58" spans="1:30" ht="28.5" customHeight="1" x14ac:dyDescent="0.2">
      <c r="A58" s="112"/>
      <c r="B58" s="116" t="s">
        <v>33</v>
      </c>
      <c r="C58" s="116"/>
      <c r="D58" s="116"/>
      <c r="E58" s="116"/>
      <c r="F58" s="116"/>
      <c r="G58" s="116"/>
      <c r="H58" s="116"/>
      <c r="I58" s="116"/>
      <c r="J58" s="116"/>
      <c r="K58" s="116"/>
      <c r="L58" s="116"/>
      <c r="M58" s="116"/>
      <c r="N58" s="116"/>
      <c r="O58" s="116"/>
      <c r="P58" s="116"/>
      <c r="Q58" s="116"/>
      <c r="R58" s="116"/>
      <c r="S58" s="116"/>
      <c r="T58" s="116"/>
      <c r="U58" s="116"/>
      <c r="V58" s="95"/>
    </row>
    <row r="59" spans="1:30" s="96" customFormat="1" ht="6.75" customHeight="1" x14ac:dyDescent="0.25">
      <c r="A59" s="79"/>
      <c r="B59" s="94"/>
      <c r="D59" s="88"/>
      <c r="E59" s="80"/>
      <c r="F59" s="88"/>
      <c r="G59" s="88"/>
      <c r="H59" s="88"/>
      <c r="I59" s="80"/>
      <c r="J59" s="80"/>
      <c r="K59" s="80"/>
      <c r="L59" s="80"/>
      <c r="M59" s="80"/>
      <c r="N59" s="80"/>
      <c r="O59" s="88"/>
      <c r="P59" s="88"/>
      <c r="Q59" s="88"/>
      <c r="R59" s="88"/>
      <c r="S59" s="88"/>
      <c r="T59" s="88"/>
    </row>
    <row r="60" spans="1:30" ht="29.95" customHeight="1" x14ac:dyDescent="0.2">
      <c r="A60" s="96"/>
      <c r="C60" s="126" t="s">
        <v>34</v>
      </c>
      <c r="D60" s="126"/>
      <c r="E60" s="126"/>
      <c r="F60" s="126"/>
      <c r="G60" s="126"/>
      <c r="H60" s="126"/>
      <c r="I60" s="126"/>
      <c r="J60" s="126"/>
      <c r="K60" s="126"/>
      <c r="L60" s="126" t="s">
        <v>35</v>
      </c>
      <c r="M60" s="126"/>
      <c r="N60" s="126"/>
      <c r="O60" s="126"/>
      <c r="P60" s="126"/>
      <c r="Q60" s="126"/>
      <c r="R60" s="141" t="s">
        <v>36</v>
      </c>
      <c r="S60" s="142"/>
      <c r="T60" s="142"/>
      <c r="U60" s="143"/>
    </row>
    <row r="61" spans="1:30" ht="15.05" customHeight="1" x14ac:dyDescent="0.2">
      <c r="B61" s="99"/>
      <c r="C61" s="138"/>
      <c r="D61" s="139"/>
      <c r="E61" s="139"/>
      <c r="F61" s="139"/>
      <c r="G61" s="139"/>
      <c r="H61" s="139"/>
      <c r="I61" s="139"/>
      <c r="J61" s="139"/>
      <c r="K61" s="140"/>
      <c r="L61" s="127"/>
      <c r="M61" s="127"/>
      <c r="N61" s="127"/>
      <c r="O61" s="127"/>
      <c r="P61" s="127"/>
      <c r="Q61" s="127"/>
      <c r="R61" s="128"/>
      <c r="S61" s="129"/>
      <c r="T61" s="129"/>
      <c r="U61" s="130"/>
    </row>
    <row r="62" spans="1:30" ht="15.05" customHeight="1" x14ac:dyDescent="0.2">
      <c r="B62" s="99"/>
      <c r="C62" s="138"/>
      <c r="D62" s="139"/>
      <c r="E62" s="139"/>
      <c r="F62" s="139"/>
      <c r="G62" s="139"/>
      <c r="H62" s="139"/>
      <c r="I62" s="139"/>
      <c r="J62" s="139"/>
      <c r="K62" s="140"/>
      <c r="L62" s="127"/>
      <c r="M62" s="127"/>
      <c r="N62" s="127"/>
      <c r="O62" s="127"/>
      <c r="P62" s="127"/>
      <c r="Q62" s="127"/>
      <c r="R62" s="128"/>
      <c r="S62" s="129"/>
      <c r="T62" s="129"/>
      <c r="U62" s="130"/>
    </row>
    <row r="63" spans="1:30" ht="15.05" customHeight="1" x14ac:dyDescent="0.2">
      <c r="B63" s="99"/>
      <c r="C63" s="138"/>
      <c r="D63" s="139"/>
      <c r="E63" s="139"/>
      <c r="F63" s="139"/>
      <c r="G63" s="139"/>
      <c r="H63" s="139"/>
      <c r="I63" s="139"/>
      <c r="J63" s="139"/>
      <c r="K63" s="140"/>
      <c r="L63" s="127"/>
      <c r="M63" s="127"/>
      <c r="N63" s="127"/>
      <c r="O63" s="127"/>
      <c r="P63" s="127"/>
      <c r="Q63" s="127"/>
      <c r="R63" s="128"/>
      <c r="S63" s="129"/>
      <c r="T63" s="129"/>
      <c r="U63" s="130"/>
    </row>
    <row r="64" spans="1:30" ht="15.05" customHeight="1" x14ac:dyDescent="0.2">
      <c r="B64" s="99"/>
      <c r="C64" s="103"/>
      <c r="D64" s="104"/>
      <c r="E64" s="104"/>
      <c r="F64" s="104"/>
      <c r="G64" s="104"/>
      <c r="H64" s="104"/>
      <c r="I64" s="104"/>
      <c r="J64" s="104"/>
      <c r="K64" s="105"/>
      <c r="L64" s="131"/>
      <c r="M64" s="132"/>
      <c r="N64" s="132"/>
      <c r="O64" s="132"/>
      <c r="P64" s="132"/>
      <c r="Q64" s="133"/>
      <c r="R64" s="128"/>
      <c r="S64" s="129"/>
      <c r="T64" s="129"/>
      <c r="U64" s="130"/>
    </row>
    <row r="65" spans="2:21" ht="15.05" customHeight="1" x14ac:dyDescent="0.2">
      <c r="B65" s="99"/>
      <c r="C65" s="103"/>
      <c r="D65" s="104"/>
      <c r="E65" s="104"/>
      <c r="F65" s="104"/>
      <c r="G65" s="104"/>
      <c r="H65" s="104"/>
      <c r="I65" s="104"/>
      <c r="J65" s="104"/>
      <c r="K65" s="105"/>
      <c r="L65" s="131"/>
      <c r="M65" s="132"/>
      <c r="N65" s="132"/>
      <c r="O65" s="132"/>
      <c r="P65" s="132"/>
      <c r="Q65" s="133"/>
      <c r="R65" s="128"/>
      <c r="S65" s="129"/>
      <c r="T65" s="129"/>
      <c r="U65" s="130"/>
    </row>
    <row r="66" spans="2:21" ht="15.05" customHeight="1" x14ac:dyDescent="0.2">
      <c r="B66" s="99"/>
      <c r="C66" s="103"/>
      <c r="D66" s="104"/>
      <c r="E66" s="104"/>
      <c r="F66" s="104"/>
      <c r="G66" s="104"/>
      <c r="H66" s="104"/>
      <c r="I66" s="104"/>
      <c r="J66" s="104"/>
      <c r="K66" s="105"/>
      <c r="L66" s="131"/>
      <c r="M66" s="132"/>
      <c r="N66" s="132"/>
      <c r="O66" s="132"/>
      <c r="P66" s="132"/>
      <c r="Q66" s="133"/>
      <c r="R66" s="128"/>
      <c r="S66" s="129"/>
      <c r="T66" s="129"/>
      <c r="U66" s="130"/>
    </row>
    <row r="67" spans="2:21" ht="15.05" customHeight="1" x14ac:dyDescent="0.2">
      <c r="B67" s="99"/>
      <c r="C67" s="138"/>
      <c r="D67" s="139"/>
      <c r="E67" s="139"/>
      <c r="F67" s="139"/>
      <c r="G67" s="139"/>
      <c r="H67" s="139"/>
      <c r="I67" s="139"/>
      <c r="J67" s="139"/>
      <c r="K67" s="140"/>
      <c r="L67" s="127"/>
      <c r="M67" s="127"/>
      <c r="N67" s="127"/>
      <c r="O67" s="127"/>
      <c r="P67" s="127"/>
      <c r="Q67" s="127"/>
      <c r="R67" s="128"/>
      <c r="S67" s="129"/>
      <c r="T67" s="129"/>
      <c r="U67" s="130"/>
    </row>
    <row r="68" spans="2:21" ht="15.05" customHeight="1" x14ac:dyDescent="0.2">
      <c r="B68" s="99"/>
      <c r="C68" s="138"/>
      <c r="D68" s="139"/>
      <c r="E68" s="139"/>
      <c r="F68" s="139"/>
      <c r="G68" s="139"/>
      <c r="H68" s="139"/>
      <c r="I68" s="139"/>
      <c r="J68" s="139"/>
      <c r="K68" s="140"/>
      <c r="L68" s="127"/>
      <c r="M68" s="127"/>
      <c r="N68" s="127"/>
      <c r="O68" s="127"/>
      <c r="P68" s="127"/>
      <c r="Q68" s="127"/>
      <c r="R68" s="128"/>
      <c r="S68" s="129"/>
      <c r="T68" s="129"/>
      <c r="U68" s="130"/>
    </row>
    <row r="69" spans="2:21" ht="15.05" customHeight="1" x14ac:dyDescent="0.2">
      <c r="B69" s="99"/>
      <c r="C69" s="138"/>
      <c r="D69" s="139"/>
      <c r="E69" s="139"/>
      <c r="F69" s="139"/>
      <c r="G69" s="139"/>
      <c r="H69" s="139"/>
      <c r="I69" s="139"/>
      <c r="J69" s="139"/>
      <c r="K69" s="140"/>
      <c r="L69" s="127"/>
      <c r="M69" s="127"/>
      <c r="N69" s="127"/>
      <c r="O69" s="127"/>
      <c r="P69" s="127"/>
      <c r="Q69" s="127"/>
      <c r="R69" s="128"/>
      <c r="S69" s="129"/>
      <c r="T69" s="129"/>
      <c r="U69" s="130"/>
    </row>
    <row r="70" spans="2:21" ht="15.05" customHeight="1" x14ac:dyDescent="0.2">
      <c r="B70" s="99"/>
      <c r="C70" s="131"/>
      <c r="D70" s="132"/>
      <c r="E70" s="132"/>
      <c r="F70" s="132"/>
      <c r="G70" s="132"/>
      <c r="H70" s="132"/>
      <c r="I70" s="132"/>
      <c r="J70" s="132"/>
      <c r="K70" s="133"/>
      <c r="L70" s="127"/>
      <c r="M70" s="127"/>
      <c r="N70" s="127"/>
      <c r="O70" s="127"/>
      <c r="P70" s="127"/>
      <c r="Q70" s="127"/>
      <c r="R70" s="128"/>
      <c r="S70" s="129"/>
      <c r="T70" s="129"/>
      <c r="U70" s="130"/>
    </row>
    <row r="72" spans="2:21" ht="53.2" customHeight="1" x14ac:dyDescent="0.2">
      <c r="B72" s="134" t="s">
        <v>2527</v>
      </c>
      <c r="C72" s="135"/>
      <c r="D72" s="135"/>
      <c r="E72" s="135"/>
      <c r="F72" s="135"/>
      <c r="G72" s="135"/>
      <c r="H72" s="135"/>
      <c r="I72" s="135"/>
      <c r="J72" s="135"/>
      <c r="K72" s="135"/>
      <c r="L72" s="135"/>
      <c r="M72" s="135"/>
      <c r="N72" s="135"/>
      <c r="O72" s="135"/>
      <c r="P72" s="135"/>
      <c r="Q72" s="135"/>
      <c r="R72" s="135"/>
      <c r="S72" s="135"/>
      <c r="T72" s="135"/>
      <c r="U72" s="135"/>
    </row>
    <row r="73" spans="2:21" x14ac:dyDescent="0.2">
      <c r="B73" s="97"/>
      <c r="C73" s="97"/>
      <c r="D73" s="97"/>
      <c r="E73" s="97"/>
      <c r="F73" s="97"/>
      <c r="G73" s="97"/>
      <c r="H73" s="98"/>
    </row>
    <row r="74" spans="2:21" x14ac:dyDescent="0.2">
      <c r="B74" s="97"/>
      <c r="C74" s="97"/>
      <c r="D74" s="97"/>
      <c r="E74" s="97"/>
      <c r="F74" s="97"/>
      <c r="G74" s="97"/>
      <c r="H74" s="98"/>
    </row>
    <row r="75" spans="2:21" x14ac:dyDescent="0.2">
      <c r="B75" s="97"/>
      <c r="C75" s="97"/>
      <c r="D75" s="97"/>
      <c r="E75" s="97"/>
      <c r="F75" s="97"/>
      <c r="G75" s="97"/>
      <c r="H75" s="98"/>
    </row>
    <row r="76" spans="2:21" x14ac:dyDescent="0.2">
      <c r="B76" s="97"/>
      <c r="C76" s="97"/>
      <c r="D76" s="97"/>
      <c r="E76" s="97"/>
      <c r="F76" s="97"/>
      <c r="G76" s="97"/>
      <c r="H76" s="98"/>
    </row>
    <row r="77" spans="2:21" x14ac:dyDescent="0.2">
      <c r="B77" s="97"/>
      <c r="C77" s="97"/>
      <c r="D77" s="97"/>
      <c r="E77" s="97"/>
      <c r="F77" s="97"/>
      <c r="G77" s="97"/>
      <c r="H77" s="98"/>
    </row>
  </sheetData>
  <sheetProtection algorithmName="SHA-512" hashValue="DBZihgAyQN4x6fISsxsVWiKbOFjSnQpt6jFBtchHKci7F4Fv+NyCmXxWI2qE0HK9ToesRK25er+lv4EnzeVk0Q==" saltValue="rEQbgIy5ArbMbpV+aR2VVw==" spinCount="100000" sheet="1" selectLockedCells="1"/>
  <mergeCells count="85">
    <mergeCell ref="B40:U40"/>
    <mergeCell ref="B43:U43"/>
    <mergeCell ref="B46:U46"/>
    <mergeCell ref="B49:U49"/>
    <mergeCell ref="F42:U42"/>
    <mergeCell ref="B51:E51"/>
    <mergeCell ref="F51:U51"/>
    <mergeCell ref="B45:E45"/>
    <mergeCell ref="B48:E48"/>
    <mergeCell ref="F45:U45"/>
    <mergeCell ref="F48:U48"/>
    <mergeCell ref="X57:AB57"/>
    <mergeCell ref="F16:U16"/>
    <mergeCell ref="F24:U24"/>
    <mergeCell ref="F25:U25"/>
    <mergeCell ref="B26:V26"/>
    <mergeCell ref="B24:E24"/>
    <mergeCell ref="B20:E20"/>
    <mergeCell ref="B22:E22"/>
    <mergeCell ref="B18:E18"/>
    <mergeCell ref="F18:U18"/>
    <mergeCell ref="B16:E16"/>
    <mergeCell ref="F20:U20"/>
    <mergeCell ref="B54:E54"/>
    <mergeCell ref="F54:U54"/>
    <mergeCell ref="B28:E28"/>
    <mergeCell ref="F28:U28"/>
    <mergeCell ref="B5:V5"/>
    <mergeCell ref="F8:U8"/>
    <mergeCell ref="F10:U10"/>
    <mergeCell ref="F12:U12"/>
    <mergeCell ref="F14:U14"/>
    <mergeCell ref="B8:E8"/>
    <mergeCell ref="B10:E10"/>
    <mergeCell ref="B12:E12"/>
    <mergeCell ref="B14:E14"/>
    <mergeCell ref="B72:U72"/>
    <mergeCell ref="F22:I22"/>
    <mergeCell ref="C70:K70"/>
    <mergeCell ref="C63:K63"/>
    <mergeCell ref="C67:K67"/>
    <mergeCell ref="C68:K68"/>
    <mergeCell ref="C69:K69"/>
    <mergeCell ref="R60:U60"/>
    <mergeCell ref="R61:U61"/>
    <mergeCell ref="R62:U62"/>
    <mergeCell ref="C60:K60"/>
    <mergeCell ref="B31:E31"/>
    <mergeCell ref="C61:K61"/>
    <mergeCell ref="C62:K62"/>
    <mergeCell ref="R63:U63"/>
    <mergeCell ref="R67:U67"/>
    <mergeCell ref="R68:U68"/>
    <mergeCell ref="L64:Q64"/>
    <mergeCell ref="L65:Q65"/>
    <mergeCell ref="L66:Q66"/>
    <mergeCell ref="R70:U70"/>
    <mergeCell ref="L68:Q68"/>
    <mergeCell ref="L69:Q69"/>
    <mergeCell ref="L70:Q70"/>
    <mergeCell ref="R69:U69"/>
    <mergeCell ref="R64:U64"/>
    <mergeCell ref="R65:U65"/>
    <mergeCell ref="R66:U66"/>
    <mergeCell ref="L60:Q60"/>
    <mergeCell ref="L61:Q61"/>
    <mergeCell ref="L62:Q62"/>
    <mergeCell ref="L63:Q63"/>
    <mergeCell ref="L67:Q67"/>
    <mergeCell ref="B52:U52"/>
    <mergeCell ref="B55:U55"/>
    <mergeCell ref="B58:U58"/>
    <mergeCell ref="B21:U21"/>
    <mergeCell ref="B6:U6"/>
    <mergeCell ref="B29:U29"/>
    <mergeCell ref="B32:U32"/>
    <mergeCell ref="B35:U35"/>
    <mergeCell ref="F31:U31"/>
    <mergeCell ref="B34:E34"/>
    <mergeCell ref="F34:U34"/>
    <mergeCell ref="B37:E37"/>
    <mergeCell ref="F37:U37"/>
    <mergeCell ref="B39:E39"/>
    <mergeCell ref="F39:U39"/>
    <mergeCell ref="B42:E42"/>
  </mergeCells>
  <dataValidations count="1">
    <dataValidation allowBlank="1" showInputMessage="1" showErrorMessage="1" sqref="B61:D70" xr:uid="{D6F24695-0333-4BD1-8395-C1E11523CCB2}"/>
  </dataValidations>
  <printOptions horizontalCentered="1"/>
  <pageMargins left="0.70866141732283472" right="0.70866141732283472" top="0.74803149606299213" bottom="0.74803149606299213" header="0.31496062992125984" footer="0.31496062992125984"/>
  <pageSetup paperSize="3" scale="98" orientation="portrait" r:id="rId1"/>
  <headerFooter>
    <oddHeader>&amp;R&amp;"Calibri"&amp;10&amp;K000000 Protégé A&amp;1#_x000D_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89" r:id="rId4" name="Check Box 65">
              <controlPr defaultSize="0" autoFill="0" autoLine="0" autoPict="0">
                <anchor>
                  <from>
                    <xdr:col>0</xdr:col>
                    <xdr:colOff>0</xdr:colOff>
                    <xdr:row>0</xdr:row>
                    <xdr:rowOff>0</xdr:rowOff>
                  </from>
                  <to>
                    <xdr:col>0</xdr:col>
                    <xdr:colOff>0</xdr:colOff>
                    <xdr:row>0</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1172E8B3-9838-448E-87C3-7CBF367E2B2F}">
          <x14:formula1>
            <xm:f>Listes!$A$30:$A$31</xm:f>
          </x14:formula1>
          <xm:sqref>H62:H70 R61:R70</xm:sqref>
        </x14:dataValidation>
        <x14:dataValidation type="list" allowBlank="1" showInputMessage="1" showErrorMessage="1" xr:uid="{35608572-5F97-4129-9C33-87BCFCC4BFA5}">
          <x14:formula1>
            <xm:f>Listes!$A$5:$A$6</xm:f>
          </x14:formula1>
          <xm:sqref>F10:H10</xm:sqref>
        </x14:dataValidation>
        <x14:dataValidation type="list" allowBlank="1" showInputMessage="1" showErrorMessage="1" xr:uid="{93B4BB5F-256F-4669-9319-6F336410A3E3}">
          <x14:formula1>
            <xm:f>Listes!$A$8:$A$10</xm:f>
          </x14:formula1>
          <xm:sqref>F12:H12</xm:sqref>
        </x14:dataValidation>
        <x14:dataValidation type="list" allowBlank="1" showInputMessage="1" showErrorMessage="1" xr:uid="{A8B79156-FB13-4894-80FB-49CD5ED73657}">
          <x14:formula1>
            <xm:f>Listes!$A$1:$A$3</xm:f>
          </x14:formula1>
          <xm:sqref>F52:H53 F46:H47 F49:H50</xm:sqref>
        </x14:dataValidation>
        <x14:dataValidation type="list" allowBlank="1" showInputMessage="1" showErrorMessage="1" xr:uid="{AC97955C-4272-4DB3-8B30-16E1B8098D84}">
          <x14:formula1>
            <xm:f>Listes!$A$52:$A$57</xm:f>
          </x14:formula1>
          <xm:sqref>L61:L70</xm:sqref>
        </x14:dataValidation>
        <x14:dataValidation type="list" allowBlank="1" showInputMessage="1" showErrorMessage="1" xr:uid="{25EE643E-9886-44F9-814F-FD2674566389}">
          <x14:formula1>
            <xm:f>Listes!$E$4:$E$1799</xm:f>
          </x14:formula1>
          <xm:sqref>F24:U24</xm:sqref>
        </x14:dataValidation>
        <x14:dataValidation type="list" allowBlank="1" showInputMessage="1" showErrorMessage="1" xr:uid="{549DD48B-6724-40E0-8A1B-93B1A4528AD2}">
          <x14:formula1>
            <xm:f>Listes!$A$59:$A$60</xm:f>
          </x14:formula1>
          <xm:sqref>F18:U18</xm:sqref>
        </x14:dataValidation>
        <x14:dataValidation type="list" allowBlank="1" showInputMessage="1" showErrorMessage="1" xr:uid="{75A600C4-0661-4321-8FFA-69999E75B6EB}">
          <x14:formula1>
            <xm:f>Listes!$A$1:$A$2</xm:f>
          </x14:formula1>
          <xm:sqref>F20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301B-A945-49A7-B81A-5CC901A3C926}">
  <sheetPr>
    <tabColor theme="8"/>
  </sheetPr>
  <dimension ref="A1:F1799"/>
  <sheetViews>
    <sheetView workbookViewId="0">
      <selection activeCell="A61" sqref="A61"/>
    </sheetView>
  </sheetViews>
  <sheetFormatPr baseColWidth="10" defaultColWidth="11.44140625" defaultRowHeight="15.05" x14ac:dyDescent="0.3"/>
  <cols>
    <col min="1" max="1" width="128.44140625" customWidth="1"/>
    <col min="2" max="2" width="3" customWidth="1"/>
    <col min="3" max="3" width="29.44140625" customWidth="1"/>
    <col min="4" max="4" width="19.44140625" customWidth="1"/>
    <col min="5" max="5" width="20.5546875" customWidth="1"/>
    <col min="6" max="6" width="23.44140625" customWidth="1"/>
  </cols>
  <sheetData>
    <row r="1" spans="1:6" x14ac:dyDescent="0.3">
      <c r="A1" s="9" t="s">
        <v>37</v>
      </c>
    </row>
    <row r="2" spans="1:6" x14ac:dyDescent="0.3">
      <c r="A2" s="9" t="s">
        <v>38</v>
      </c>
      <c r="C2" s="1" t="s">
        <v>39</v>
      </c>
      <c r="E2" s="1" t="s">
        <v>40</v>
      </c>
      <c r="F2" s="1" t="s">
        <v>41</v>
      </c>
    </row>
    <row r="3" spans="1:6" x14ac:dyDescent="0.3">
      <c r="A3" s="9"/>
    </row>
    <row r="4" spans="1:6" x14ac:dyDescent="0.3">
      <c r="C4" t="s">
        <v>42</v>
      </c>
      <c r="E4" s="65" t="s">
        <v>43</v>
      </c>
      <c r="F4" t="s">
        <v>44</v>
      </c>
    </row>
    <row r="5" spans="1:6" x14ac:dyDescent="0.3">
      <c r="A5" t="s">
        <v>45</v>
      </c>
      <c r="C5" t="s">
        <v>46</v>
      </c>
      <c r="E5" s="65" t="s">
        <v>47</v>
      </c>
      <c r="F5" t="s">
        <v>48</v>
      </c>
    </row>
    <row r="6" spans="1:6" x14ac:dyDescent="0.3">
      <c r="A6" t="s">
        <v>49</v>
      </c>
      <c r="C6" t="s">
        <v>50</v>
      </c>
      <c r="E6" s="65" t="s">
        <v>51</v>
      </c>
      <c r="F6" t="s">
        <v>52</v>
      </c>
    </row>
    <row r="7" spans="1:6" x14ac:dyDescent="0.3">
      <c r="C7" t="s">
        <v>53</v>
      </c>
      <c r="E7" t="s">
        <v>54</v>
      </c>
      <c r="F7" t="s">
        <v>52</v>
      </c>
    </row>
    <row r="8" spans="1:6" x14ac:dyDescent="0.3">
      <c r="A8" t="s">
        <v>55</v>
      </c>
      <c r="C8" t="s">
        <v>56</v>
      </c>
      <c r="E8" t="s">
        <v>57</v>
      </c>
      <c r="F8" t="s">
        <v>52</v>
      </c>
    </row>
    <row r="9" spans="1:6" x14ac:dyDescent="0.3">
      <c r="A9" t="s">
        <v>58</v>
      </c>
      <c r="C9" t="s">
        <v>59</v>
      </c>
      <c r="E9" t="s">
        <v>60</v>
      </c>
      <c r="F9" t="s">
        <v>52</v>
      </c>
    </row>
    <row r="10" spans="1:6" x14ac:dyDescent="0.3">
      <c r="A10" t="s">
        <v>61</v>
      </c>
      <c r="C10" t="s">
        <v>62</v>
      </c>
      <c r="E10" s="65" t="s">
        <v>63</v>
      </c>
      <c r="F10" t="s">
        <v>64</v>
      </c>
    </row>
    <row r="11" spans="1:6" ht="12.8" customHeight="1" x14ac:dyDescent="0.3">
      <c r="C11" t="s">
        <v>65</v>
      </c>
      <c r="E11" t="s">
        <v>66</v>
      </c>
      <c r="F11" t="s">
        <v>64</v>
      </c>
    </row>
    <row r="12" spans="1:6" x14ac:dyDescent="0.3">
      <c r="A12" t="s">
        <v>67</v>
      </c>
      <c r="C12" t="s">
        <v>68</v>
      </c>
      <c r="E12" s="65" t="s">
        <v>69</v>
      </c>
      <c r="F12" t="s">
        <v>70</v>
      </c>
    </row>
    <row r="13" spans="1:6" x14ac:dyDescent="0.3">
      <c r="A13" t="s">
        <v>71</v>
      </c>
      <c r="C13" t="s">
        <v>72</v>
      </c>
      <c r="E13" s="65" t="s">
        <v>73</v>
      </c>
      <c r="F13" t="s">
        <v>48</v>
      </c>
    </row>
    <row r="14" spans="1:6" x14ac:dyDescent="0.3">
      <c r="A14" t="s">
        <v>74</v>
      </c>
      <c r="C14" t="s">
        <v>75</v>
      </c>
      <c r="E14" s="65" t="s">
        <v>76</v>
      </c>
      <c r="F14" t="s">
        <v>77</v>
      </c>
    </row>
    <row r="15" spans="1:6" x14ac:dyDescent="0.3">
      <c r="A15" t="s">
        <v>78</v>
      </c>
      <c r="C15" t="s">
        <v>79</v>
      </c>
      <c r="E15" s="65" t="s">
        <v>80</v>
      </c>
      <c r="F15" t="s">
        <v>81</v>
      </c>
    </row>
    <row r="16" spans="1:6" x14ac:dyDescent="0.3">
      <c r="A16" t="s">
        <v>82</v>
      </c>
      <c r="C16" t="s">
        <v>83</v>
      </c>
      <c r="E16" s="65" t="s">
        <v>84</v>
      </c>
      <c r="F16" t="s">
        <v>85</v>
      </c>
    </row>
    <row r="17" spans="1:6" x14ac:dyDescent="0.3">
      <c r="A17" t="s">
        <v>86</v>
      </c>
      <c r="C17" t="s">
        <v>87</v>
      </c>
      <c r="E17" s="65" t="s">
        <v>88</v>
      </c>
      <c r="F17" t="s">
        <v>77</v>
      </c>
    </row>
    <row r="18" spans="1:6" x14ac:dyDescent="0.3">
      <c r="A18" t="s">
        <v>89</v>
      </c>
      <c r="C18" t="s">
        <v>90</v>
      </c>
      <c r="E18" t="s">
        <v>91</v>
      </c>
      <c r="F18" t="s">
        <v>77</v>
      </c>
    </row>
    <row r="19" spans="1:6" x14ac:dyDescent="0.3">
      <c r="A19" t="s">
        <v>92</v>
      </c>
      <c r="C19" t="s">
        <v>93</v>
      </c>
      <c r="E19" t="s">
        <v>94</v>
      </c>
      <c r="F19" t="s">
        <v>77</v>
      </c>
    </row>
    <row r="20" spans="1:6" x14ac:dyDescent="0.3">
      <c r="A20" t="s">
        <v>95</v>
      </c>
      <c r="C20" t="s">
        <v>96</v>
      </c>
      <c r="E20" s="65" t="s">
        <v>97</v>
      </c>
      <c r="F20" t="s">
        <v>98</v>
      </c>
    </row>
    <row r="21" spans="1:6" x14ac:dyDescent="0.3">
      <c r="A21" t="s">
        <v>99</v>
      </c>
      <c r="C21" t="s">
        <v>100</v>
      </c>
      <c r="E21" t="s">
        <v>101</v>
      </c>
      <c r="F21" t="s">
        <v>98</v>
      </c>
    </row>
    <row r="22" spans="1:6" x14ac:dyDescent="0.3">
      <c r="A22" t="s">
        <v>102</v>
      </c>
      <c r="C22" t="s">
        <v>103</v>
      </c>
      <c r="E22" t="s">
        <v>104</v>
      </c>
      <c r="F22" t="s">
        <v>98</v>
      </c>
    </row>
    <row r="23" spans="1:6" x14ac:dyDescent="0.3">
      <c r="A23" t="s">
        <v>105</v>
      </c>
      <c r="C23" t="s">
        <v>106</v>
      </c>
      <c r="E23" t="s">
        <v>107</v>
      </c>
      <c r="F23" t="s">
        <v>98</v>
      </c>
    </row>
    <row r="24" spans="1:6" x14ac:dyDescent="0.3">
      <c r="A24" t="s">
        <v>108</v>
      </c>
      <c r="C24" t="s">
        <v>109</v>
      </c>
      <c r="E24" s="65" t="s">
        <v>110</v>
      </c>
      <c r="F24" t="s">
        <v>111</v>
      </c>
    </row>
    <row r="25" spans="1:6" x14ac:dyDescent="0.3">
      <c r="A25" t="s">
        <v>112</v>
      </c>
      <c r="C25" t="s">
        <v>113</v>
      </c>
      <c r="E25" t="s">
        <v>114</v>
      </c>
      <c r="F25" t="s">
        <v>111</v>
      </c>
    </row>
    <row r="26" spans="1:6" x14ac:dyDescent="0.3">
      <c r="A26" t="s">
        <v>115</v>
      </c>
      <c r="C26" t="s">
        <v>116</v>
      </c>
      <c r="E26" s="65" t="s">
        <v>117</v>
      </c>
      <c r="F26" t="s">
        <v>81</v>
      </c>
    </row>
    <row r="27" spans="1:6" x14ac:dyDescent="0.3">
      <c r="A27" t="s">
        <v>118</v>
      </c>
      <c r="C27" t="s">
        <v>119</v>
      </c>
      <c r="E27" s="65" t="s">
        <v>120</v>
      </c>
      <c r="F27" t="s">
        <v>48</v>
      </c>
    </row>
    <row r="28" spans="1:6" x14ac:dyDescent="0.3">
      <c r="A28" t="s">
        <v>121</v>
      </c>
      <c r="C28" t="s">
        <v>122</v>
      </c>
      <c r="E28" s="65" t="s">
        <v>123</v>
      </c>
      <c r="F28" t="s">
        <v>52</v>
      </c>
    </row>
    <row r="29" spans="1:6" x14ac:dyDescent="0.3">
      <c r="C29" t="s">
        <v>124</v>
      </c>
      <c r="E29" s="65" t="s">
        <v>125</v>
      </c>
      <c r="F29" t="s">
        <v>98</v>
      </c>
    </row>
    <row r="30" spans="1:6" x14ac:dyDescent="0.3">
      <c r="A30" t="s">
        <v>126</v>
      </c>
      <c r="C30" t="s">
        <v>127</v>
      </c>
      <c r="E30" s="65" t="s">
        <v>128</v>
      </c>
      <c r="F30" t="s">
        <v>44</v>
      </c>
    </row>
    <row r="31" spans="1:6" x14ac:dyDescent="0.3">
      <c r="A31" t="s">
        <v>129</v>
      </c>
      <c r="C31" t="s">
        <v>130</v>
      </c>
      <c r="E31" s="65" t="s">
        <v>131</v>
      </c>
      <c r="F31" t="s">
        <v>132</v>
      </c>
    </row>
    <row r="32" spans="1:6" x14ac:dyDescent="0.3">
      <c r="C32" t="s">
        <v>133</v>
      </c>
      <c r="E32" s="65" t="s">
        <v>134</v>
      </c>
      <c r="F32" t="s">
        <v>81</v>
      </c>
    </row>
    <row r="33" spans="1:6" x14ac:dyDescent="0.3">
      <c r="A33" t="s">
        <v>135</v>
      </c>
      <c r="C33" t="s">
        <v>136</v>
      </c>
      <c r="E33" s="65" t="s">
        <v>137</v>
      </c>
      <c r="F33" t="s">
        <v>44</v>
      </c>
    </row>
    <row r="34" spans="1:6" x14ac:dyDescent="0.3">
      <c r="A34" t="s">
        <v>138</v>
      </c>
      <c r="C34" t="s">
        <v>139</v>
      </c>
      <c r="E34" s="65" t="s">
        <v>140</v>
      </c>
      <c r="F34" t="s">
        <v>85</v>
      </c>
    </row>
    <row r="35" spans="1:6" x14ac:dyDescent="0.3">
      <c r="A35" t="s">
        <v>141</v>
      </c>
      <c r="C35" t="s">
        <v>142</v>
      </c>
      <c r="E35" s="65" t="s">
        <v>143</v>
      </c>
      <c r="F35" t="s">
        <v>70</v>
      </c>
    </row>
    <row r="36" spans="1:6" x14ac:dyDescent="0.3">
      <c r="A36" t="s">
        <v>144</v>
      </c>
      <c r="C36" t="s">
        <v>145</v>
      </c>
      <c r="E36" s="65" t="s">
        <v>146</v>
      </c>
      <c r="F36" t="s">
        <v>44</v>
      </c>
    </row>
    <row r="37" spans="1:6" x14ac:dyDescent="0.3">
      <c r="A37" s="8"/>
      <c r="C37" t="s">
        <v>147</v>
      </c>
      <c r="E37" s="65" t="s">
        <v>148</v>
      </c>
      <c r="F37" t="s">
        <v>111</v>
      </c>
    </row>
    <row r="38" spans="1:6" x14ac:dyDescent="0.3">
      <c r="A38" s="8"/>
      <c r="C38" t="s">
        <v>149</v>
      </c>
      <c r="E38" s="65" t="s">
        <v>150</v>
      </c>
      <c r="F38" t="s">
        <v>111</v>
      </c>
    </row>
    <row r="39" spans="1:6" x14ac:dyDescent="0.3">
      <c r="A39" s="8"/>
      <c r="C39" t="s">
        <v>151</v>
      </c>
      <c r="E39" s="65" t="s">
        <v>152</v>
      </c>
      <c r="F39" t="s">
        <v>44</v>
      </c>
    </row>
    <row r="40" spans="1:6" x14ac:dyDescent="0.3">
      <c r="A40" s="8"/>
      <c r="C40" t="s">
        <v>153</v>
      </c>
      <c r="E40" t="s">
        <v>154</v>
      </c>
      <c r="F40" t="s">
        <v>85</v>
      </c>
    </row>
    <row r="41" spans="1:6" x14ac:dyDescent="0.3">
      <c r="A41" s="8"/>
      <c r="C41" t="s">
        <v>155</v>
      </c>
      <c r="E41" s="65" t="s">
        <v>156</v>
      </c>
      <c r="F41" t="s">
        <v>157</v>
      </c>
    </row>
    <row r="42" spans="1:6" x14ac:dyDescent="0.3">
      <c r="A42" s="8"/>
      <c r="C42" t="s">
        <v>158</v>
      </c>
      <c r="E42" s="65" t="s">
        <v>159</v>
      </c>
      <c r="F42" t="s">
        <v>64</v>
      </c>
    </row>
    <row r="43" spans="1:6" x14ac:dyDescent="0.3">
      <c r="A43" s="8"/>
      <c r="C43" t="s">
        <v>160</v>
      </c>
      <c r="E43" s="65" t="s">
        <v>161</v>
      </c>
      <c r="F43" t="s">
        <v>157</v>
      </c>
    </row>
    <row r="44" spans="1:6" x14ac:dyDescent="0.3">
      <c r="C44" t="s">
        <v>162</v>
      </c>
      <c r="E44" s="65" t="s">
        <v>163</v>
      </c>
      <c r="F44" t="s">
        <v>98</v>
      </c>
    </row>
    <row r="45" spans="1:6" x14ac:dyDescent="0.3">
      <c r="C45" t="s">
        <v>164</v>
      </c>
      <c r="E45" s="65" t="s">
        <v>165</v>
      </c>
      <c r="F45" t="s">
        <v>81</v>
      </c>
    </row>
    <row r="46" spans="1:6" x14ac:dyDescent="0.3">
      <c r="C46" t="s">
        <v>166</v>
      </c>
      <c r="E46" s="65" t="s">
        <v>167</v>
      </c>
      <c r="F46" t="s">
        <v>70</v>
      </c>
    </row>
    <row r="47" spans="1:6" x14ac:dyDescent="0.3">
      <c r="C47" t="s">
        <v>168</v>
      </c>
      <c r="E47" s="65" t="s">
        <v>169</v>
      </c>
      <c r="F47" t="s">
        <v>132</v>
      </c>
    </row>
    <row r="48" spans="1:6" x14ac:dyDescent="0.3">
      <c r="C48" t="s">
        <v>170</v>
      </c>
      <c r="E48" s="65" t="s">
        <v>171</v>
      </c>
      <c r="F48" t="s">
        <v>172</v>
      </c>
    </row>
    <row r="49" spans="1:6" x14ac:dyDescent="0.3">
      <c r="C49" t="s">
        <v>173</v>
      </c>
      <c r="E49" s="65" t="s">
        <v>174</v>
      </c>
      <c r="F49" t="s">
        <v>64</v>
      </c>
    </row>
    <row r="50" spans="1:6" x14ac:dyDescent="0.3">
      <c r="C50" t="s">
        <v>175</v>
      </c>
      <c r="E50" s="65" t="s">
        <v>176</v>
      </c>
      <c r="F50" t="s">
        <v>157</v>
      </c>
    </row>
    <row r="51" spans="1:6" x14ac:dyDescent="0.3">
      <c r="C51" t="s">
        <v>177</v>
      </c>
      <c r="E51" s="65" t="s">
        <v>178</v>
      </c>
      <c r="F51" t="s">
        <v>179</v>
      </c>
    </row>
    <row r="52" spans="1:6" x14ac:dyDescent="0.3">
      <c r="A52" t="s">
        <v>180</v>
      </c>
      <c r="C52" t="s">
        <v>181</v>
      </c>
      <c r="E52" s="65" t="s">
        <v>182</v>
      </c>
      <c r="F52" t="s">
        <v>179</v>
      </c>
    </row>
    <row r="53" spans="1:6" x14ac:dyDescent="0.3">
      <c r="A53" t="s">
        <v>183</v>
      </c>
      <c r="C53" t="s">
        <v>184</v>
      </c>
      <c r="E53" t="s">
        <v>185</v>
      </c>
      <c r="F53" t="s">
        <v>179</v>
      </c>
    </row>
    <row r="54" spans="1:6" x14ac:dyDescent="0.3">
      <c r="A54" t="s">
        <v>186</v>
      </c>
      <c r="C54" t="s">
        <v>187</v>
      </c>
      <c r="E54" s="65" t="s">
        <v>188</v>
      </c>
      <c r="F54" t="s">
        <v>64</v>
      </c>
    </row>
    <row r="55" spans="1:6" x14ac:dyDescent="0.3">
      <c r="A55" t="s">
        <v>189</v>
      </c>
      <c r="C55" t="s">
        <v>190</v>
      </c>
      <c r="E55" t="s">
        <v>191</v>
      </c>
      <c r="F55" t="s">
        <v>64</v>
      </c>
    </row>
    <row r="56" spans="1:6" x14ac:dyDescent="0.3">
      <c r="A56" t="s">
        <v>192</v>
      </c>
      <c r="C56" t="s">
        <v>193</v>
      </c>
      <c r="E56" s="65" t="s">
        <v>194</v>
      </c>
      <c r="F56" t="s">
        <v>98</v>
      </c>
    </row>
    <row r="57" spans="1:6" x14ac:dyDescent="0.3">
      <c r="A57" t="s">
        <v>195</v>
      </c>
      <c r="C57" t="s">
        <v>196</v>
      </c>
      <c r="E57" s="65" t="s">
        <v>197</v>
      </c>
      <c r="F57" t="s">
        <v>44</v>
      </c>
    </row>
    <row r="58" spans="1:6" x14ac:dyDescent="0.3">
      <c r="C58" t="s">
        <v>198</v>
      </c>
      <c r="E58" t="s">
        <v>199</v>
      </c>
      <c r="F58" t="s">
        <v>44</v>
      </c>
    </row>
    <row r="59" spans="1:6" x14ac:dyDescent="0.3">
      <c r="A59" s="9" t="s">
        <v>200</v>
      </c>
      <c r="C59" t="s">
        <v>201</v>
      </c>
      <c r="E59" t="s">
        <v>202</v>
      </c>
      <c r="F59" t="s">
        <v>44</v>
      </c>
    </row>
    <row r="60" spans="1:6" x14ac:dyDescent="0.3">
      <c r="A60" s="9" t="s">
        <v>203</v>
      </c>
      <c r="C60" t="s">
        <v>204</v>
      </c>
      <c r="E60" s="65" t="s">
        <v>205</v>
      </c>
      <c r="F60" t="s">
        <v>111</v>
      </c>
    </row>
    <row r="61" spans="1:6" x14ac:dyDescent="0.3">
      <c r="C61" t="s">
        <v>206</v>
      </c>
      <c r="E61" s="65" t="s">
        <v>207</v>
      </c>
      <c r="F61" t="s">
        <v>208</v>
      </c>
    </row>
    <row r="62" spans="1:6" x14ac:dyDescent="0.3">
      <c r="A62" s="9"/>
      <c r="C62" t="s">
        <v>209</v>
      </c>
      <c r="E62" s="65" t="s">
        <v>210</v>
      </c>
      <c r="F62" t="s">
        <v>172</v>
      </c>
    </row>
    <row r="63" spans="1:6" x14ac:dyDescent="0.3">
      <c r="A63" s="9"/>
      <c r="C63" s="7" t="s">
        <v>211</v>
      </c>
      <c r="E63" s="65" t="s">
        <v>212</v>
      </c>
      <c r="F63" t="s">
        <v>111</v>
      </c>
    </row>
    <row r="64" spans="1:6" x14ac:dyDescent="0.3">
      <c r="A64" s="55"/>
      <c r="C64" t="s">
        <v>213</v>
      </c>
      <c r="E64" t="s">
        <v>214</v>
      </c>
      <c r="F64" t="s">
        <v>70</v>
      </c>
    </row>
    <row r="65" spans="1:6" x14ac:dyDescent="0.3">
      <c r="C65" t="s">
        <v>215</v>
      </c>
      <c r="E65" s="65" t="s">
        <v>216</v>
      </c>
      <c r="F65" t="s">
        <v>52</v>
      </c>
    </row>
    <row r="66" spans="1:6" x14ac:dyDescent="0.3">
      <c r="C66" t="s">
        <v>217</v>
      </c>
      <c r="E66" s="65" t="s">
        <v>218</v>
      </c>
      <c r="F66" t="s">
        <v>48</v>
      </c>
    </row>
    <row r="67" spans="1:6" x14ac:dyDescent="0.3">
      <c r="C67" t="s">
        <v>219</v>
      </c>
      <c r="E67" t="s">
        <v>220</v>
      </c>
      <c r="F67" t="s">
        <v>48</v>
      </c>
    </row>
    <row r="68" spans="1:6" x14ac:dyDescent="0.3">
      <c r="C68" t="s">
        <v>221</v>
      </c>
      <c r="E68" t="s">
        <v>222</v>
      </c>
      <c r="F68" t="s">
        <v>48</v>
      </c>
    </row>
    <row r="69" spans="1:6" x14ac:dyDescent="0.3">
      <c r="C69" t="s">
        <v>223</v>
      </c>
      <c r="E69" s="65" t="s">
        <v>224</v>
      </c>
      <c r="F69" t="s">
        <v>52</v>
      </c>
    </row>
    <row r="70" spans="1:6" x14ac:dyDescent="0.3">
      <c r="C70" t="s">
        <v>225</v>
      </c>
      <c r="E70" s="65" t="s">
        <v>226</v>
      </c>
      <c r="F70" t="s">
        <v>52</v>
      </c>
    </row>
    <row r="71" spans="1:6" x14ac:dyDescent="0.3">
      <c r="C71" t="s">
        <v>227</v>
      </c>
      <c r="E71" s="65" t="s">
        <v>228</v>
      </c>
      <c r="F71" t="s">
        <v>179</v>
      </c>
    </row>
    <row r="72" spans="1:6" x14ac:dyDescent="0.3">
      <c r="A72" s="1"/>
      <c r="C72" t="s">
        <v>229</v>
      </c>
      <c r="E72" s="65" t="s">
        <v>230</v>
      </c>
      <c r="F72" t="s">
        <v>132</v>
      </c>
    </row>
    <row r="73" spans="1:6" x14ac:dyDescent="0.3">
      <c r="C73" t="s">
        <v>231</v>
      </c>
      <c r="E73" t="s">
        <v>232</v>
      </c>
      <c r="F73" t="s">
        <v>132</v>
      </c>
    </row>
    <row r="74" spans="1:6" x14ac:dyDescent="0.3">
      <c r="C74" t="s">
        <v>233</v>
      </c>
      <c r="E74" t="s">
        <v>234</v>
      </c>
      <c r="F74" t="s">
        <v>132</v>
      </c>
    </row>
    <row r="75" spans="1:6" x14ac:dyDescent="0.3">
      <c r="C75" t="s">
        <v>235</v>
      </c>
      <c r="E75" t="s">
        <v>236</v>
      </c>
      <c r="F75" t="s">
        <v>132</v>
      </c>
    </row>
    <row r="76" spans="1:6" x14ac:dyDescent="0.3">
      <c r="C76" t="s">
        <v>237</v>
      </c>
      <c r="E76" t="s">
        <v>238</v>
      </c>
      <c r="F76" t="s">
        <v>132</v>
      </c>
    </row>
    <row r="77" spans="1:6" x14ac:dyDescent="0.3">
      <c r="C77" t="s">
        <v>239</v>
      </c>
      <c r="E77" s="65" t="s">
        <v>240</v>
      </c>
      <c r="F77" t="s">
        <v>44</v>
      </c>
    </row>
    <row r="78" spans="1:6" x14ac:dyDescent="0.3">
      <c r="C78" t="s">
        <v>241</v>
      </c>
      <c r="E78" s="65" t="s">
        <v>242</v>
      </c>
      <c r="F78" t="s">
        <v>77</v>
      </c>
    </row>
    <row r="79" spans="1:6" x14ac:dyDescent="0.3">
      <c r="C79" t="s">
        <v>243</v>
      </c>
      <c r="E79" s="65" t="s">
        <v>244</v>
      </c>
      <c r="F79" t="s">
        <v>111</v>
      </c>
    </row>
    <row r="80" spans="1:6" x14ac:dyDescent="0.3">
      <c r="C80" t="s">
        <v>245</v>
      </c>
      <c r="E80" s="65" t="s">
        <v>246</v>
      </c>
      <c r="F80" t="s">
        <v>77</v>
      </c>
    </row>
    <row r="81" spans="3:6" x14ac:dyDescent="0.3">
      <c r="C81" t="s">
        <v>247</v>
      </c>
      <c r="E81" s="65" t="s">
        <v>248</v>
      </c>
      <c r="F81" t="s">
        <v>111</v>
      </c>
    </row>
    <row r="82" spans="3:6" x14ac:dyDescent="0.3">
      <c r="C82" t="s">
        <v>249</v>
      </c>
      <c r="E82" s="65" t="s">
        <v>250</v>
      </c>
      <c r="F82" t="s">
        <v>48</v>
      </c>
    </row>
    <row r="83" spans="3:6" x14ac:dyDescent="0.3">
      <c r="C83" t="s">
        <v>251</v>
      </c>
      <c r="E83" s="65" t="s">
        <v>252</v>
      </c>
      <c r="F83" t="s">
        <v>111</v>
      </c>
    </row>
    <row r="84" spans="3:6" x14ac:dyDescent="0.3">
      <c r="C84" t="s">
        <v>253</v>
      </c>
      <c r="E84" s="65" t="s">
        <v>254</v>
      </c>
      <c r="F84" t="s">
        <v>52</v>
      </c>
    </row>
    <row r="85" spans="3:6" x14ac:dyDescent="0.3">
      <c r="C85" t="s">
        <v>255</v>
      </c>
      <c r="E85" s="65" t="s">
        <v>256</v>
      </c>
      <c r="F85" t="s">
        <v>157</v>
      </c>
    </row>
    <row r="86" spans="3:6" x14ac:dyDescent="0.3">
      <c r="C86" t="s">
        <v>257</v>
      </c>
      <c r="E86" s="65" t="s">
        <v>258</v>
      </c>
      <c r="F86" t="s">
        <v>48</v>
      </c>
    </row>
    <row r="87" spans="3:6" x14ac:dyDescent="0.3">
      <c r="C87" t="s">
        <v>259</v>
      </c>
      <c r="E87" s="65" t="s">
        <v>260</v>
      </c>
      <c r="F87" t="s">
        <v>81</v>
      </c>
    </row>
    <row r="88" spans="3:6" x14ac:dyDescent="0.3">
      <c r="C88" t="s">
        <v>261</v>
      </c>
      <c r="E88" s="65" t="s">
        <v>262</v>
      </c>
      <c r="F88" t="s">
        <v>98</v>
      </c>
    </row>
    <row r="89" spans="3:6" x14ac:dyDescent="0.3">
      <c r="C89" t="s">
        <v>263</v>
      </c>
      <c r="E89" s="65" t="s">
        <v>264</v>
      </c>
      <c r="F89" t="s">
        <v>64</v>
      </c>
    </row>
    <row r="90" spans="3:6" x14ac:dyDescent="0.3">
      <c r="C90" t="s">
        <v>265</v>
      </c>
      <c r="E90" t="s">
        <v>266</v>
      </c>
      <c r="F90" t="s">
        <v>64</v>
      </c>
    </row>
    <row r="91" spans="3:6" x14ac:dyDescent="0.3">
      <c r="C91" t="s">
        <v>267</v>
      </c>
      <c r="E91" t="s">
        <v>268</v>
      </c>
      <c r="F91" t="s">
        <v>64</v>
      </c>
    </row>
    <row r="92" spans="3:6" x14ac:dyDescent="0.3">
      <c r="C92" t="s">
        <v>269</v>
      </c>
      <c r="E92" s="65" t="s">
        <v>270</v>
      </c>
      <c r="F92" t="s">
        <v>85</v>
      </c>
    </row>
    <row r="93" spans="3:6" x14ac:dyDescent="0.3">
      <c r="C93" t="s">
        <v>271</v>
      </c>
      <c r="E93" s="65" t="s">
        <v>272</v>
      </c>
      <c r="F93" t="s">
        <v>85</v>
      </c>
    </row>
    <row r="94" spans="3:6" x14ac:dyDescent="0.3">
      <c r="C94" t="s">
        <v>273</v>
      </c>
      <c r="E94" t="s">
        <v>274</v>
      </c>
      <c r="F94" t="s">
        <v>77</v>
      </c>
    </row>
    <row r="95" spans="3:6" x14ac:dyDescent="0.3">
      <c r="C95" t="s">
        <v>275</v>
      </c>
      <c r="E95" s="65" t="s">
        <v>276</v>
      </c>
      <c r="F95" t="s">
        <v>98</v>
      </c>
    </row>
    <row r="96" spans="3:6" x14ac:dyDescent="0.3">
      <c r="C96" t="s">
        <v>277</v>
      </c>
      <c r="E96" s="65" t="s">
        <v>278</v>
      </c>
      <c r="F96" t="s">
        <v>179</v>
      </c>
    </row>
    <row r="97" spans="3:6" x14ac:dyDescent="0.3">
      <c r="C97" t="s">
        <v>279</v>
      </c>
      <c r="E97" s="65" t="s">
        <v>280</v>
      </c>
      <c r="F97" t="s">
        <v>98</v>
      </c>
    </row>
    <row r="98" spans="3:6" x14ac:dyDescent="0.3">
      <c r="C98" t="s">
        <v>281</v>
      </c>
      <c r="E98" s="65" t="s">
        <v>282</v>
      </c>
      <c r="F98" t="s">
        <v>85</v>
      </c>
    </row>
    <row r="99" spans="3:6" x14ac:dyDescent="0.3">
      <c r="C99" t="s">
        <v>283</v>
      </c>
      <c r="E99" s="65" t="s">
        <v>284</v>
      </c>
      <c r="F99" t="s">
        <v>44</v>
      </c>
    </row>
    <row r="100" spans="3:6" x14ac:dyDescent="0.3">
      <c r="C100" t="s">
        <v>285</v>
      </c>
      <c r="E100" t="s">
        <v>286</v>
      </c>
      <c r="F100" t="s">
        <v>44</v>
      </c>
    </row>
    <row r="101" spans="3:6" x14ac:dyDescent="0.3">
      <c r="C101" t="s">
        <v>287</v>
      </c>
      <c r="E101" t="s">
        <v>288</v>
      </c>
      <c r="F101" t="s">
        <v>44</v>
      </c>
    </row>
    <row r="102" spans="3:6" x14ac:dyDescent="0.3">
      <c r="C102" t="s">
        <v>289</v>
      </c>
      <c r="E102" t="s">
        <v>290</v>
      </c>
      <c r="F102" t="s">
        <v>44</v>
      </c>
    </row>
    <row r="103" spans="3:6" x14ac:dyDescent="0.3">
      <c r="C103" t="s">
        <v>291</v>
      </c>
      <c r="E103" s="65" t="s">
        <v>292</v>
      </c>
      <c r="F103" t="s">
        <v>293</v>
      </c>
    </row>
    <row r="104" spans="3:6" x14ac:dyDescent="0.3">
      <c r="C104" t="s">
        <v>294</v>
      </c>
      <c r="E104" s="65" t="s">
        <v>295</v>
      </c>
      <c r="F104" t="s">
        <v>64</v>
      </c>
    </row>
    <row r="105" spans="3:6" x14ac:dyDescent="0.3">
      <c r="C105" t="s">
        <v>296</v>
      </c>
      <c r="E105" t="s">
        <v>297</v>
      </c>
      <c r="F105" t="s">
        <v>64</v>
      </c>
    </row>
    <row r="106" spans="3:6" x14ac:dyDescent="0.3">
      <c r="C106" t="s">
        <v>298</v>
      </c>
      <c r="E106" t="s">
        <v>299</v>
      </c>
      <c r="F106" t="s">
        <v>64</v>
      </c>
    </row>
    <row r="107" spans="3:6" x14ac:dyDescent="0.3">
      <c r="C107" t="s">
        <v>300</v>
      </c>
      <c r="E107" t="s">
        <v>301</v>
      </c>
      <c r="F107" t="s">
        <v>64</v>
      </c>
    </row>
    <row r="108" spans="3:6" x14ac:dyDescent="0.3">
      <c r="C108" t="s">
        <v>302</v>
      </c>
      <c r="E108" t="s">
        <v>303</v>
      </c>
      <c r="F108" t="s">
        <v>64</v>
      </c>
    </row>
    <row r="109" spans="3:6" x14ac:dyDescent="0.3">
      <c r="C109" t="s">
        <v>304</v>
      </c>
      <c r="E109" s="65" t="s">
        <v>305</v>
      </c>
      <c r="F109" t="s">
        <v>44</v>
      </c>
    </row>
    <row r="110" spans="3:6" x14ac:dyDescent="0.3">
      <c r="C110" t="s">
        <v>306</v>
      </c>
      <c r="E110" s="65" t="s">
        <v>307</v>
      </c>
      <c r="F110" t="s">
        <v>48</v>
      </c>
    </row>
    <row r="111" spans="3:6" x14ac:dyDescent="0.3">
      <c r="C111" t="s">
        <v>308</v>
      </c>
      <c r="E111" s="65" t="s">
        <v>309</v>
      </c>
      <c r="F111" t="s">
        <v>85</v>
      </c>
    </row>
    <row r="112" spans="3:6" x14ac:dyDescent="0.3">
      <c r="C112" t="s">
        <v>310</v>
      </c>
      <c r="E112" s="65" t="s">
        <v>311</v>
      </c>
      <c r="F112" t="s">
        <v>85</v>
      </c>
    </row>
    <row r="113" spans="3:6" x14ac:dyDescent="0.3">
      <c r="C113" t="s">
        <v>312</v>
      </c>
      <c r="E113" s="65" t="s">
        <v>313</v>
      </c>
      <c r="F113" t="s">
        <v>98</v>
      </c>
    </row>
    <row r="114" spans="3:6" x14ac:dyDescent="0.3">
      <c r="C114" t="s">
        <v>314</v>
      </c>
      <c r="E114" s="65" t="s">
        <v>315</v>
      </c>
      <c r="F114" t="s">
        <v>44</v>
      </c>
    </row>
    <row r="115" spans="3:6" x14ac:dyDescent="0.3">
      <c r="C115" t="s">
        <v>316</v>
      </c>
      <c r="E115" t="s">
        <v>317</v>
      </c>
      <c r="F115" t="s">
        <v>70</v>
      </c>
    </row>
    <row r="116" spans="3:6" x14ac:dyDescent="0.3">
      <c r="C116" t="s">
        <v>318</v>
      </c>
      <c r="E116" s="65" t="s">
        <v>319</v>
      </c>
      <c r="F116" t="s">
        <v>85</v>
      </c>
    </row>
    <row r="117" spans="3:6" x14ac:dyDescent="0.3">
      <c r="C117" t="s">
        <v>320</v>
      </c>
      <c r="E117" s="65" t="s">
        <v>321</v>
      </c>
      <c r="F117" t="s">
        <v>44</v>
      </c>
    </row>
    <row r="118" spans="3:6" x14ac:dyDescent="0.3">
      <c r="C118" t="s">
        <v>322</v>
      </c>
      <c r="E118" s="65" t="s">
        <v>323</v>
      </c>
      <c r="F118" t="s">
        <v>44</v>
      </c>
    </row>
    <row r="119" spans="3:6" x14ac:dyDescent="0.3">
      <c r="C119" t="s">
        <v>324</v>
      </c>
      <c r="E119" t="s">
        <v>325</v>
      </c>
      <c r="F119" t="s">
        <v>44</v>
      </c>
    </row>
    <row r="120" spans="3:6" x14ac:dyDescent="0.3">
      <c r="C120" t="s">
        <v>326</v>
      </c>
      <c r="E120" s="65" t="s">
        <v>327</v>
      </c>
      <c r="F120" t="s">
        <v>48</v>
      </c>
    </row>
    <row r="121" spans="3:6" x14ac:dyDescent="0.3">
      <c r="C121" t="s">
        <v>328</v>
      </c>
      <c r="E121" s="65" t="s">
        <v>329</v>
      </c>
      <c r="F121" t="s">
        <v>98</v>
      </c>
    </row>
    <row r="122" spans="3:6" x14ac:dyDescent="0.3">
      <c r="C122" t="s">
        <v>330</v>
      </c>
      <c r="E122" t="s">
        <v>331</v>
      </c>
      <c r="F122" t="s">
        <v>98</v>
      </c>
    </row>
    <row r="123" spans="3:6" x14ac:dyDescent="0.3">
      <c r="C123" t="s">
        <v>332</v>
      </c>
      <c r="E123" t="s">
        <v>333</v>
      </c>
      <c r="F123" t="s">
        <v>98</v>
      </c>
    </row>
    <row r="124" spans="3:6" x14ac:dyDescent="0.3">
      <c r="C124" t="s">
        <v>334</v>
      </c>
      <c r="E124" t="s">
        <v>335</v>
      </c>
      <c r="F124" t="s">
        <v>98</v>
      </c>
    </row>
    <row r="125" spans="3:6" x14ac:dyDescent="0.3">
      <c r="C125" t="s">
        <v>336</v>
      </c>
      <c r="E125" t="s">
        <v>337</v>
      </c>
      <c r="F125" t="s">
        <v>98</v>
      </c>
    </row>
    <row r="126" spans="3:6" x14ac:dyDescent="0.3">
      <c r="C126" t="s">
        <v>338</v>
      </c>
      <c r="E126" t="s">
        <v>339</v>
      </c>
      <c r="F126" t="s">
        <v>98</v>
      </c>
    </row>
    <row r="127" spans="3:6" x14ac:dyDescent="0.3">
      <c r="C127" t="s">
        <v>340</v>
      </c>
      <c r="E127" s="65" t="s">
        <v>341</v>
      </c>
      <c r="F127" t="s">
        <v>85</v>
      </c>
    </row>
    <row r="128" spans="3:6" x14ac:dyDescent="0.3">
      <c r="C128" t="s">
        <v>342</v>
      </c>
      <c r="E128" t="s">
        <v>343</v>
      </c>
      <c r="F128" t="s">
        <v>85</v>
      </c>
    </row>
    <row r="129" spans="3:6" x14ac:dyDescent="0.3">
      <c r="C129" t="s">
        <v>344</v>
      </c>
      <c r="E129" s="65" t="s">
        <v>345</v>
      </c>
      <c r="F129" t="s">
        <v>44</v>
      </c>
    </row>
    <row r="130" spans="3:6" x14ac:dyDescent="0.3">
      <c r="C130" t="s">
        <v>346</v>
      </c>
      <c r="E130" s="65" t="s">
        <v>347</v>
      </c>
      <c r="F130" t="s">
        <v>81</v>
      </c>
    </row>
    <row r="131" spans="3:6" x14ac:dyDescent="0.3">
      <c r="C131" t="s">
        <v>348</v>
      </c>
      <c r="E131" s="65" t="s">
        <v>349</v>
      </c>
      <c r="F131" t="s">
        <v>48</v>
      </c>
    </row>
    <row r="132" spans="3:6" x14ac:dyDescent="0.3">
      <c r="C132" t="s">
        <v>350</v>
      </c>
      <c r="E132" s="65" t="s">
        <v>351</v>
      </c>
      <c r="F132" t="s">
        <v>85</v>
      </c>
    </row>
    <row r="133" spans="3:6" x14ac:dyDescent="0.3">
      <c r="C133" t="s">
        <v>352</v>
      </c>
      <c r="E133" s="65" t="s">
        <v>353</v>
      </c>
      <c r="F133" t="s">
        <v>48</v>
      </c>
    </row>
    <row r="134" spans="3:6" x14ac:dyDescent="0.3">
      <c r="C134" t="s">
        <v>354</v>
      </c>
      <c r="E134" s="65" t="s">
        <v>355</v>
      </c>
      <c r="F134" t="s">
        <v>64</v>
      </c>
    </row>
    <row r="135" spans="3:6" x14ac:dyDescent="0.3">
      <c r="C135" t="s">
        <v>356</v>
      </c>
      <c r="E135" s="65" t="s">
        <v>357</v>
      </c>
      <c r="F135" t="s">
        <v>85</v>
      </c>
    </row>
    <row r="136" spans="3:6" x14ac:dyDescent="0.3">
      <c r="C136" t="s">
        <v>358</v>
      </c>
      <c r="E136" t="s">
        <v>359</v>
      </c>
      <c r="F136" t="s">
        <v>293</v>
      </c>
    </row>
    <row r="137" spans="3:6" x14ac:dyDescent="0.3">
      <c r="C137" t="s">
        <v>360</v>
      </c>
      <c r="E137" s="65" t="s">
        <v>361</v>
      </c>
      <c r="F137" t="s">
        <v>293</v>
      </c>
    </row>
    <row r="138" spans="3:6" x14ac:dyDescent="0.3">
      <c r="C138" t="s">
        <v>362</v>
      </c>
      <c r="E138" t="s">
        <v>363</v>
      </c>
      <c r="F138" t="s">
        <v>293</v>
      </c>
    </row>
    <row r="139" spans="3:6" x14ac:dyDescent="0.3">
      <c r="C139" t="s">
        <v>364</v>
      </c>
      <c r="E139" t="s">
        <v>365</v>
      </c>
      <c r="F139" t="s">
        <v>293</v>
      </c>
    </row>
    <row r="140" spans="3:6" x14ac:dyDescent="0.3">
      <c r="C140" t="s">
        <v>366</v>
      </c>
      <c r="E140" s="65" t="s">
        <v>367</v>
      </c>
      <c r="F140" t="s">
        <v>293</v>
      </c>
    </row>
    <row r="141" spans="3:6" x14ac:dyDescent="0.3">
      <c r="C141" t="s">
        <v>368</v>
      </c>
      <c r="E141" s="65" t="s">
        <v>369</v>
      </c>
      <c r="F141" t="s">
        <v>52</v>
      </c>
    </row>
    <row r="142" spans="3:6" x14ac:dyDescent="0.3">
      <c r="C142" t="s">
        <v>370</v>
      </c>
      <c r="E142" s="65" t="s">
        <v>371</v>
      </c>
      <c r="F142" t="s">
        <v>179</v>
      </c>
    </row>
    <row r="143" spans="3:6" x14ac:dyDescent="0.3">
      <c r="C143" t="s">
        <v>372</v>
      </c>
      <c r="E143" s="65" t="s">
        <v>373</v>
      </c>
      <c r="F143" t="s">
        <v>48</v>
      </c>
    </row>
    <row r="144" spans="3:6" x14ac:dyDescent="0.3">
      <c r="C144" t="s">
        <v>374</v>
      </c>
      <c r="E144" s="65" t="s">
        <v>375</v>
      </c>
      <c r="F144" t="s">
        <v>293</v>
      </c>
    </row>
    <row r="145" spans="3:6" x14ac:dyDescent="0.3">
      <c r="C145" t="s">
        <v>376</v>
      </c>
      <c r="E145" t="s">
        <v>377</v>
      </c>
      <c r="F145" t="s">
        <v>293</v>
      </c>
    </row>
    <row r="146" spans="3:6" x14ac:dyDescent="0.3">
      <c r="C146" t="s">
        <v>378</v>
      </c>
      <c r="E146" s="65" t="s">
        <v>379</v>
      </c>
      <c r="F146" t="s">
        <v>85</v>
      </c>
    </row>
    <row r="147" spans="3:6" x14ac:dyDescent="0.3">
      <c r="C147" t="s">
        <v>380</v>
      </c>
      <c r="E147" s="65" t="s">
        <v>381</v>
      </c>
      <c r="F147" t="s">
        <v>293</v>
      </c>
    </row>
    <row r="148" spans="3:6" x14ac:dyDescent="0.3">
      <c r="C148" t="s">
        <v>382</v>
      </c>
      <c r="E148" s="65" t="s">
        <v>383</v>
      </c>
      <c r="F148" t="s">
        <v>81</v>
      </c>
    </row>
    <row r="149" spans="3:6" x14ac:dyDescent="0.3">
      <c r="C149" t="s">
        <v>384</v>
      </c>
      <c r="E149" s="65" t="s">
        <v>385</v>
      </c>
      <c r="F149" t="s">
        <v>85</v>
      </c>
    </row>
    <row r="150" spans="3:6" x14ac:dyDescent="0.3">
      <c r="C150" t="s">
        <v>386</v>
      </c>
      <c r="E150" t="s">
        <v>387</v>
      </c>
      <c r="F150" t="s">
        <v>85</v>
      </c>
    </row>
    <row r="151" spans="3:6" x14ac:dyDescent="0.3">
      <c r="C151" t="s">
        <v>388</v>
      </c>
      <c r="E151" s="65" t="s">
        <v>389</v>
      </c>
      <c r="F151" t="s">
        <v>48</v>
      </c>
    </row>
    <row r="152" spans="3:6" x14ac:dyDescent="0.3">
      <c r="C152" t="s">
        <v>390</v>
      </c>
      <c r="E152" s="65" t="s">
        <v>391</v>
      </c>
      <c r="F152" t="s">
        <v>77</v>
      </c>
    </row>
    <row r="153" spans="3:6" x14ac:dyDescent="0.3">
      <c r="C153" t="s">
        <v>392</v>
      </c>
      <c r="E153" t="s">
        <v>393</v>
      </c>
      <c r="F153" t="s">
        <v>77</v>
      </c>
    </row>
    <row r="154" spans="3:6" x14ac:dyDescent="0.3">
      <c r="C154" t="s">
        <v>394</v>
      </c>
      <c r="E154" s="65" t="s">
        <v>395</v>
      </c>
      <c r="F154" t="s">
        <v>208</v>
      </c>
    </row>
    <row r="155" spans="3:6" x14ac:dyDescent="0.3">
      <c r="C155" t="s">
        <v>396</v>
      </c>
      <c r="E155" s="65" t="s">
        <v>397</v>
      </c>
      <c r="F155" t="s">
        <v>111</v>
      </c>
    </row>
    <row r="156" spans="3:6" x14ac:dyDescent="0.3">
      <c r="C156" t="s">
        <v>398</v>
      </c>
      <c r="E156" s="65" t="s">
        <v>399</v>
      </c>
      <c r="F156" t="s">
        <v>293</v>
      </c>
    </row>
    <row r="157" spans="3:6" x14ac:dyDescent="0.3">
      <c r="C157" t="s">
        <v>400</v>
      </c>
      <c r="E157" t="s">
        <v>401</v>
      </c>
      <c r="F157" t="s">
        <v>293</v>
      </c>
    </row>
    <row r="158" spans="3:6" x14ac:dyDescent="0.3">
      <c r="C158" t="s">
        <v>402</v>
      </c>
      <c r="E158" t="s">
        <v>403</v>
      </c>
      <c r="F158" t="s">
        <v>293</v>
      </c>
    </row>
    <row r="159" spans="3:6" x14ac:dyDescent="0.3">
      <c r="C159" t="s">
        <v>404</v>
      </c>
      <c r="E159" t="s">
        <v>405</v>
      </c>
      <c r="F159" t="s">
        <v>293</v>
      </c>
    </row>
    <row r="160" spans="3:6" x14ac:dyDescent="0.3">
      <c r="C160" t="s">
        <v>406</v>
      </c>
      <c r="E160" t="s">
        <v>407</v>
      </c>
      <c r="F160" t="s">
        <v>293</v>
      </c>
    </row>
    <row r="161" spans="3:6" x14ac:dyDescent="0.3">
      <c r="C161" t="s">
        <v>408</v>
      </c>
      <c r="E161" s="65" t="s">
        <v>409</v>
      </c>
      <c r="F161" t="s">
        <v>70</v>
      </c>
    </row>
    <row r="162" spans="3:6" x14ac:dyDescent="0.3">
      <c r="C162" t="s">
        <v>410</v>
      </c>
      <c r="E162" s="65" t="s">
        <v>411</v>
      </c>
      <c r="F162" t="s">
        <v>208</v>
      </c>
    </row>
    <row r="163" spans="3:6" x14ac:dyDescent="0.3">
      <c r="C163" t="s">
        <v>412</v>
      </c>
      <c r="E163" s="65" t="s">
        <v>413</v>
      </c>
      <c r="F163" t="s">
        <v>157</v>
      </c>
    </row>
    <row r="164" spans="3:6" x14ac:dyDescent="0.3">
      <c r="C164" t="s">
        <v>414</v>
      </c>
      <c r="E164" s="65" t="s">
        <v>415</v>
      </c>
      <c r="F164" t="s">
        <v>44</v>
      </c>
    </row>
    <row r="165" spans="3:6" x14ac:dyDescent="0.3">
      <c r="C165" t="s">
        <v>416</v>
      </c>
      <c r="E165" s="65" t="s">
        <v>417</v>
      </c>
      <c r="F165" t="s">
        <v>48</v>
      </c>
    </row>
    <row r="166" spans="3:6" x14ac:dyDescent="0.3">
      <c r="C166" t="s">
        <v>418</v>
      </c>
      <c r="E166" s="65" t="s">
        <v>419</v>
      </c>
      <c r="F166" t="s">
        <v>179</v>
      </c>
    </row>
    <row r="167" spans="3:6" x14ac:dyDescent="0.3">
      <c r="C167" t="s">
        <v>420</v>
      </c>
      <c r="E167" s="65" t="s">
        <v>421</v>
      </c>
      <c r="F167" t="s">
        <v>111</v>
      </c>
    </row>
    <row r="168" spans="3:6" x14ac:dyDescent="0.3">
      <c r="C168" t="s">
        <v>422</v>
      </c>
      <c r="E168" s="65" t="s">
        <v>423</v>
      </c>
      <c r="F168" t="s">
        <v>85</v>
      </c>
    </row>
    <row r="169" spans="3:6" x14ac:dyDescent="0.3">
      <c r="C169" t="s">
        <v>424</v>
      </c>
      <c r="E169" t="s">
        <v>425</v>
      </c>
      <c r="F169" t="s">
        <v>85</v>
      </c>
    </row>
    <row r="170" spans="3:6" x14ac:dyDescent="0.3">
      <c r="C170" t="s">
        <v>426</v>
      </c>
      <c r="E170" t="s">
        <v>427</v>
      </c>
      <c r="F170" t="s">
        <v>85</v>
      </c>
    </row>
    <row r="171" spans="3:6" x14ac:dyDescent="0.3">
      <c r="C171" t="s">
        <v>428</v>
      </c>
      <c r="E171" s="65" t="s">
        <v>429</v>
      </c>
      <c r="F171" t="s">
        <v>85</v>
      </c>
    </row>
    <row r="172" spans="3:6" x14ac:dyDescent="0.3">
      <c r="C172" t="s">
        <v>430</v>
      </c>
      <c r="E172" t="s">
        <v>431</v>
      </c>
      <c r="F172" t="s">
        <v>85</v>
      </c>
    </row>
    <row r="173" spans="3:6" x14ac:dyDescent="0.3">
      <c r="C173" t="s">
        <v>432</v>
      </c>
      <c r="E173" s="65" t="s">
        <v>433</v>
      </c>
      <c r="F173" t="s">
        <v>157</v>
      </c>
    </row>
    <row r="174" spans="3:6" x14ac:dyDescent="0.3">
      <c r="C174" t="s">
        <v>434</v>
      </c>
      <c r="E174" s="65" t="s">
        <v>435</v>
      </c>
      <c r="F174" t="s">
        <v>132</v>
      </c>
    </row>
    <row r="175" spans="3:6" x14ac:dyDescent="0.3">
      <c r="C175" t="s">
        <v>436</v>
      </c>
      <c r="E175" t="s">
        <v>437</v>
      </c>
      <c r="F175" t="s">
        <v>64</v>
      </c>
    </row>
    <row r="176" spans="3:6" x14ac:dyDescent="0.3">
      <c r="C176" t="s">
        <v>438</v>
      </c>
      <c r="E176" s="65" t="s">
        <v>439</v>
      </c>
      <c r="F176" t="s">
        <v>70</v>
      </c>
    </row>
    <row r="177" spans="3:6" x14ac:dyDescent="0.3">
      <c r="C177" t="s">
        <v>440</v>
      </c>
      <c r="E177" s="65" t="s">
        <v>441</v>
      </c>
      <c r="F177" t="s">
        <v>85</v>
      </c>
    </row>
    <row r="178" spans="3:6" x14ac:dyDescent="0.3">
      <c r="C178" t="s">
        <v>442</v>
      </c>
      <c r="E178" t="s">
        <v>443</v>
      </c>
      <c r="F178" t="s">
        <v>85</v>
      </c>
    </row>
    <row r="179" spans="3:6" x14ac:dyDescent="0.3">
      <c r="C179" t="s">
        <v>444</v>
      </c>
      <c r="E179" s="65" t="s">
        <v>445</v>
      </c>
      <c r="F179" t="s">
        <v>70</v>
      </c>
    </row>
    <row r="180" spans="3:6" x14ac:dyDescent="0.3">
      <c r="C180" t="s">
        <v>446</v>
      </c>
      <c r="E180" s="65" t="s">
        <v>447</v>
      </c>
      <c r="F180" t="s">
        <v>64</v>
      </c>
    </row>
    <row r="181" spans="3:6" x14ac:dyDescent="0.3">
      <c r="C181" t="s">
        <v>448</v>
      </c>
      <c r="E181" s="65" t="s">
        <v>449</v>
      </c>
      <c r="F181" t="s">
        <v>98</v>
      </c>
    </row>
    <row r="182" spans="3:6" x14ac:dyDescent="0.3">
      <c r="C182" t="s">
        <v>450</v>
      </c>
      <c r="E182" t="s">
        <v>451</v>
      </c>
      <c r="F182" t="s">
        <v>98</v>
      </c>
    </row>
    <row r="183" spans="3:6" x14ac:dyDescent="0.3">
      <c r="C183" t="s">
        <v>452</v>
      </c>
      <c r="E183" t="s">
        <v>453</v>
      </c>
      <c r="F183" t="s">
        <v>48</v>
      </c>
    </row>
    <row r="184" spans="3:6" x14ac:dyDescent="0.3">
      <c r="C184" t="s">
        <v>454</v>
      </c>
      <c r="E184" s="65" t="s">
        <v>455</v>
      </c>
      <c r="F184" t="s">
        <v>85</v>
      </c>
    </row>
    <row r="185" spans="3:6" x14ac:dyDescent="0.3">
      <c r="C185" t="s">
        <v>456</v>
      </c>
      <c r="E185" t="s">
        <v>457</v>
      </c>
      <c r="F185" t="s">
        <v>85</v>
      </c>
    </row>
    <row r="186" spans="3:6" x14ac:dyDescent="0.3">
      <c r="C186" t="s">
        <v>458</v>
      </c>
      <c r="E186" s="65" t="s">
        <v>459</v>
      </c>
      <c r="F186" t="s">
        <v>179</v>
      </c>
    </row>
    <row r="187" spans="3:6" x14ac:dyDescent="0.3">
      <c r="C187" t="s">
        <v>460</v>
      </c>
      <c r="E187" t="s">
        <v>461</v>
      </c>
      <c r="F187" t="s">
        <v>111</v>
      </c>
    </row>
    <row r="188" spans="3:6" x14ac:dyDescent="0.3">
      <c r="C188" t="s">
        <v>462</v>
      </c>
      <c r="E188" t="s">
        <v>463</v>
      </c>
      <c r="F188" t="s">
        <v>179</v>
      </c>
    </row>
    <row r="189" spans="3:6" x14ac:dyDescent="0.3">
      <c r="C189" t="s">
        <v>464</v>
      </c>
      <c r="E189" s="65" t="s">
        <v>465</v>
      </c>
      <c r="F189" t="s">
        <v>111</v>
      </c>
    </row>
    <row r="190" spans="3:6" x14ac:dyDescent="0.3">
      <c r="C190" t="s">
        <v>466</v>
      </c>
      <c r="E190" t="s">
        <v>467</v>
      </c>
      <c r="F190" t="s">
        <v>111</v>
      </c>
    </row>
    <row r="191" spans="3:6" x14ac:dyDescent="0.3">
      <c r="C191" t="s">
        <v>468</v>
      </c>
      <c r="E191" s="65" t="s">
        <v>469</v>
      </c>
      <c r="F191" t="s">
        <v>44</v>
      </c>
    </row>
    <row r="192" spans="3:6" x14ac:dyDescent="0.3">
      <c r="C192" t="s">
        <v>470</v>
      </c>
      <c r="E192" s="65" t="s">
        <v>471</v>
      </c>
      <c r="F192" t="s">
        <v>293</v>
      </c>
    </row>
    <row r="193" spans="3:6" x14ac:dyDescent="0.3">
      <c r="C193" t="s">
        <v>472</v>
      </c>
      <c r="E193" t="s">
        <v>473</v>
      </c>
      <c r="F193" t="s">
        <v>293</v>
      </c>
    </row>
    <row r="194" spans="3:6" x14ac:dyDescent="0.3">
      <c r="C194" t="s">
        <v>474</v>
      </c>
      <c r="E194" t="s">
        <v>475</v>
      </c>
      <c r="F194" t="s">
        <v>293</v>
      </c>
    </row>
    <row r="195" spans="3:6" x14ac:dyDescent="0.3">
      <c r="C195" t="s">
        <v>476</v>
      </c>
      <c r="E195" t="s">
        <v>477</v>
      </c>
      <c r="F195" t="s">
        <v>293</v>
      </c>
    </row>
    <row r="196" spans="3:6" x14ac:dyDescent="0.3">
      <c r="C196" t="s">
        <v>478</v>
      </c>
      <c r="E196" s="65" t="s">
        <v>479</v>
      </c>
      <c r="F196" t="s">
        <v>44</v>
      </c>
    </row>
    <row r="197" spans="3:6" x14ac:dyDescent="0.3">
      <c r="C197" t="s">
        <v>480</v>
      </c>
      <c r="E197" t="s">
        <v>481</v>
      </c>
      <c r="F197" t="s">
        <v>44</v>
      </c>
    </row>
    <row r="198" spans="3:6" x14ac:dyDescent="0.3">
      <c r="C198" t="s">
        <v>482</v>
      </c>
      <c r="E198" t="s">
        <v>483</v>
      </c>
      <c r="F198" t="s">
        <v>44</v>
      </c>
    </row>
    <row r="199" spans="3:6" x14ac:dyDescent="0.3">
      <c r="C199" t="s">
        <v>484</v>
      </c>
      <c r="E199" t="s">
        <v>485</v>
      </c>
      <c r="F199" t="s">
        <v>44</v>
      </c>
    </row>
    <row r="200" spans="3:6" x14ac:dyDescent="0.3">
      <c r="C200" t="s">
        <v>486</v>
      </c>
      <c r="E200" s="65" t="s">
        <v>487</v>
      </c>
      <c r="F200" t="s">
        <v>293</v>
      </c>
    </row>
    <row r="201" spans="3:6" x14ac:dyDescent="0.3">
      <c r="C201" t="s">
        <v>488</v>
      </c>
      <c r="E201" s="65" t="s">
        <v>489</v>
      </c>
      <c r="F201" t="s">
        <v>64</v>
      </c>
    </row>
    <row r="202" spans="3:6" x14ac:dyDescent="0.3">
      <c r="C202" t="s">
        <v>490</v>
      </c>
      <c r="E202" t="s">
        <v>491</v>
      </c>
      <c r="F202" t="s">
        <v>64</v>
      </c>
    </row>
    <row r="203" spans="3:6" x14ac:dyDescent="0.3">
      <c r="C203" t="s">
        <v>492</v>
      </c>
      <c r="E203" t="s">
        <v>493</v>
      </c>
      <c r="F203" t="s">
        <v>64</v>
      </c>
    </row>
    <row r="204" spans="3:6" x14ac:dyDescent="0.3">
      <c r="C204" t="s">
        <v>494</v>
      </c>
      <c r="E204" t="s">
        <v>495</v>
      </c>
      <c r="F204" t="s">
        <v>64</v>
      </c>
    </row>
    <row r="205" spans="3:6" x14ac:dyDescent="0.3">
      <c r="C205" t="s">
        <v>496</v>
      </c>
      <c r="E205" s="65" t="s">
        <v>497</v>
      </c>
      <c r="F205" t="s">
        <v>44</v>
      </c>
    </row>
    <row r="206" spans="3:6" x14ac:dyDescent="0.3">
      <c r="C206" t="s">
        <v>498</v>
      </c>
      <c r="E206" t="s">
        <v>499</v>
      </c>
      <c r="F206" t="s">
        <v>44</v>
      </c>
    </row>
    <row r="207" spans="3:6" x14ac:dyDescent="0.3">
      <c r="C207" t="s">
        <v>500</v>
      </c>
      <c r="E207" s="65" t="s">
        <v>501</v>
      </c>
      <c r="F207" t="s">
        <v>48</v>
      </c>
    </row>
    <row r="208" spans="3:6" x14ac:dyDescent="0.3">
      <c r="C208" t="s">
        <v>502</v>
      </c>
      <c r="E208" s="65" t="s">
        <v>503</v>
      </c>
      <c r="F208" t="s">
        <v>44</v>
      </c>
    </row>
    <row r="209" spans="3:6" x14ac:dyDescent="0.3">
      <c r="C209" t="s">
        <v>504</v>
      </c>
      <c r="E209" t="s">
        <v>505</v>
      </c>
      <c r="F209" t="s">
        <v>44</v>
      </c>
    </row>
    <row r="210" spans="3:6" x14ac:dyDescent="0.3">
      <c r="C210" t="s">
        <v>506</v>
      </c>
      <c r="E210" t="s">
        <v>507</v>
      </c>
      <c r="F210" t="s">
        <v>44</v>
      </c>
    </row>
    <row r="211" spans="3:6" x14ac:dyDescent="0.3">
      <c r="C211" t="s">
        <v>508</v>
      </c>
      <c r="E211" t="s">
        <v>509</v>
      </c>
      <c r="F211" t="s">
        <v>44</v>
      </c>
    </row>
    <row r="212" spans="3:6" x14ac:dyDescent="0.3">
      <c r="C212" t="s">
        <v>510</v>
      </c>
      <c r="E212" t="s">
        <v>511</v>
      </c>
      <c r="F212" t="s">
        <v>44</v>
      </c>
    </row>
    <row r="213" spans="3:6" x14ac:dyDescent="0.3">
      <c r="C213" t="s">
        <v>512</v>
      </c>
      <c r="E213" t="s">
        <v>513</v>
      </c>
      <c r="F213" t="s">
        <v>44</v>
      </c>
    </row>
    <row r="214" spans="3:6" x14ac:dyDescent="0.3">
      <c r="C214" t="s">
        <v>514</v>
      </c>
      <c r="E214" s="65" t="s">
        <v>515</v>
      </c>
      <c r="F214" t="s">
        <v>48</v>
      </c>
    </row>
    <row r="215" spans="3:6" x14ac:dyDescent="0.3">
      <c r="C215" t="s">
        <v>516</v>
      </c>
      <c r="E215" s="65" t="s">
        <v>517</v>
      </c>
      <c r="F215" t="s">
        <v>64</v>
      </c>
    </row>
    <row r="216" spans="3:6" x14ac:dyDescent="0.3">
      <c r="C216" t="s">
        <v>518</v>
      </c>
      <c r="E216" s="65" t="s">
        <v>519</v>
      </c>
      <c r="F216" t="s">
        <v>172</v>
      </c>
    </row>
    <row r="217" spans="3:6" x14ac:dyDescent="0.3">
      <c r="C217" t="s">
        <v>520</v>
      </c>
      <c r="E217" s="65" t="s">
        <v>521</v>
      </c>
      <c r="F217" t="s">
        <v>208</v>
      </c>
    </row>
    <row r="218" spans="3:6" x14ac:dyDescent="0.3">
      <c r="C218" t="s">
        <v>522</v>
      </c>
      <c r="E218" s="65" t="s">
        <v>523</v>
      </c>
      <c r="F218" t="s">
        <v>293</v>
      </c>
    </row>
    <row r="219" spans="3:6" x14ac:dyDescent="0.3">
      <c r="C219" t="s">
        <v>524</v>
      </c>
      <c r="E219" s="65" t="s">
        <v>525</v>
      </c>
      <c r="F219" t="s">
        <v>44</v>
      </c>
    </row>
    <row r="220" spans="3:6" x14ac:dyDescent="0.3">
      <c r="C220" t="s">
        <v>526</v>
      </c>
      <c r="E220" t="s">
        <v>527</v>
      </c>
      <c r="F220" t="s">
        <v>52</v>
      </c>
    </row>
    <row r="221" spans="3:6" x14ac:dyDescent="0.3">
      <c r="C221" t="s">
        <v>528</v>
      </c>
      <c r="E221" t="s">
        <v>529</v>
      </c>
      <c r="F221" t="s">
        <v>44</v>
      </c>
    </row>
    <row r="222" spans="3:6" x14ac:dyDescent="0.3">
      <c r="C222" t="s">
        <v>530</v>
      </c>
      <c r="E222" s="65" t="s">
        <v>531</v>
      </c>
      <c r="F222" t="s">
        <v>44</v>
      </c>
    </row>
    <row r="223" spans="3:6" x14ac:dyDescent="0.3">
      <c r="C223" t="s">
        <v>532</v>
      </c>
      <c r="E223" s="65" t="s">
        <v>533</v>
      </c>
      <c r="F223" t="s">
        <v>157</v>
      </c>
    </row>
    <row r="224" spans="3:6" x14ac:dyDescent="0.3">
      <c r="C224" t="s">
        <v>534</v>
      </c>
      <c r="E224" t="s">
        <v>535</v>
      </c>
      <c r="F224" t="s">
        <v>48</v>
      </c>
    </row>
    <row r="225" spans="3:6" x14ac:dyDescent="0.3">
      <c r="C225" t="s">
        <v>536</v>
      </c>
      <c r="E225" s="65" t="s">
        <v>537</v>
      </c>
      <c r="F225" t="s">
        <v>44</v>
      </c>
    </row>
    <row r="226" spans="3:6" x14ac:dyDescent="0.3">
      <c r="C226" t="s">
        <v>538</v>
      </c>
      <c r="E226" s="65" t="s">
        <v>539</v>
      </c>
      <c r="F226" t="s">
        <v>132</v>
      </c>
    </row>
    <row r="227" spans="3:6" x14ac:dyDescent="0.3">
      <c r="C227" t="s">
        <v>540</v>
      </c>
      <c r="E227" t="s">
        <v>541</v>
      </c>
      <c r="F227" t="s">
        <v>132</v>
      </c>
    </row>
    <row r="228" spans="3:6" x14ac:dyDescent="0.3">
      <c r="C228" t="s">
        <v>542</v>
      </c>
      <c r="E228" t="s">
        <v>543</v>
      </c>
      <c r="F228" t="s">
        <v>132</v>
      </c>
    </row>
    <row r="229" spans="3:6" x14ac:dyDescent="0.3">
      <c r="C229" t="s">
        <v>544</v>
      </c>
      <c r="E229" s="65" t="s">
        <v>545</v>
      </c>
      <c r="F229" t="s">
        <v>81</v>
      </c>
    </row>
    <row r="230" spans="3:6" x14ac:dyDescent="0.3">
      <c r="C230" t="s">
        <v>546</v>
      </c>
      <c r="E230" s="65" t="s">
        <v>547</v>
      </c>
      <c r="F230" t="s">
        <v>85</v>
      </c>
    </row>
    <row r="231" spans="3:6" x14ac:dyDescent="0.3">
      <c r="C231" t="s">
        <v>548</v>
      </c>
      <c r="E231" s="65" t="s">
        <v>549</v>
      </c>
      <c r="F231" t="s">
        <v>48</v>
      </c>
    </row>
    <row r="232" spans="3:6" x14ac:dyDescent="0.3">
      <c r="C232" t="s">
        <v>550</v>
      </c>
      <c r="E232" s="65" t="s">
        <v>551</v>
      </c>
      <c r="F232" t="s">
        <v>85</v>
      </c>
    </row>
    <row r="233" spans="3:6" x14ac:dyDescent="0.3">
      <c r="C233" t="s">
        <v>552</v>
      </c>
      <c r="E233" s="65" t="s">
        <v>553</v>
      </c>
      <c r="F233" t="s">
        <v>85</v>
      </c>
    </row>
    <row r="234" spans="3:6" x14ac:dyDescent="0.3">
      <c r="C234" t="s">
        <v>554</v>
      </c>
      <c r="E234" s="65" t="s">
        <v>555</v>
      </c>
      <c r="F234" t="s">
        <v>77</v>
      </c>
    </row>
    <row r="235" spans="3:6" x14ac:dyDescent="0.3">
      <c r="C235" t="s">
        <v>556</v>
      </c>
      <c r="E235" s="65" t="s">
        <v>557</v>
      </c>
      <c r="F235" t="s">
        <v>132</v>
      </c>
    </row>
    <row r="236" spans="3:6" x14ac:dyDescent="0.3">
      <c r="C236" t="s">
        <v>558</v>
      </c>
      <c r="E236" s="65" t="s">
        <v>559</v>
      </c>
      <c r="F236" t="s">
        <v>179</v>
      </c>
    </row>
    <row r="237" spans="3:6" x14ac:dyDescent="0.3">
      <c r="C237" t="s">
        <v>560</v>
      </c>
      <c r="E237" t="s">
        <v>561</v>
      </c>
      <c r="F237" t="s">
        <v>179</v>
      </c>
    </row>
    <row r="238" spans="3:6" x14ac:dyDescent="0.3">
      <c r="C238" t="s">
        <v>562</v>
      </c>
      <c r="E238" t="s">
        <v>563</v>
      </c>
      <c r="F238" t="s">
        <v>70</v>
      </c>
    </row>
    <row r="239" spans="3:6" x14ac:dyDescent="0.3">
      <c r="C239" t="s">
        <v>564</v>
      </c>
      <c r="E239" s="65" t="s">
        <v>565</v>
      </c>
      <c r="F239" t="s">
        <v>98</v>
      </c>
    </row>
    <row r="240" spans="3:6" x14ac:dyDescent="0.3">
      <c r="C240" t="s">
        <v>566</v>
      </c>
      <c r="E240" t="s">
        <v>567</v>
      </c>
      <c r="F240" t="s">
        <v>48</v>
      </c>
    </row>
    <row r="241" spans="3:6" x14ac:dyDescent="0.3">
      <c r="C241" t="s">
        <v>568</v>
      </c>
      <c r="E241" s="65" t="s">
        <v>569</v>
      </c>
      <c r="F241" t="s">
        <v>52</v>
      </c>
    </row>
    <row r="242" spans="3:6" x14ac:dyDescent="0.3">
      <c r="C242" t="s">
        <v>570</v>
      </c>
      <c r="E242" s="65" t="s">
        <v>571</v>
      </c>
      <c r="F242" t="s">
        <v>44</v>
      </c>
    </row>
    <row r="243" spans="3:6" x14ac:dyDescent="0.3">
      <c r="C243" t="s">
        <v>572</v>
      </c>
      <c r="E243" s="65" t="s">
        <v>573</v>
      </c>
      <c r="F243" t="s">
        <v>77</v>
      </c>
    </row>
    <row r="244" spans="3:6" x14ac:dyDescent="0.3">
      <c r="C244" t="s">
        <v>574</v>
      </c>
      <c r="E244" t="s">
        <v>575</v>
      </c>
      <c r="F244" t="s">
        <v>77</v>
      </c>
    </row>
    <row r="245" spans="3:6" x14ac:dyDescent="0.3">
      <c r="C245" t="s">
        <v>576</v>
      </c>
      <c r="E245" s="65" t="s">
        <v>577</v>
      </c>
      <c r="F245" t="s">
        <v>172</v>
      </c>
    </row>
    <row r="246" spans="3:6" x14ac:dyDescent="0.3">
      <c r="C246" t="s">
        <v>578</v>
      </c>
      <c r="E246" s="65" t="s">
        <v>579</v>
      </c>
      <c r="F246" t="s">
        <v>98</v>
      </c>
    </row>
    <row r="247" spans="3:6" x14ac:dyDescent="0.3">
      <c r="C247" t="s">
        <v>580</v>
      </c>
      <c r="E247" s="65" t="s">
        <v>581</v>
      </c>
      <c r="F247" t="s">
        <v>179</v>
      </c>
    </row>
    <row r="248" spans="3:6" x14ac:dyDescent="0.3">
      <c r="C248" t="s">
        <v>582</v>
      </c>
      <c r="E248" s="65" t="s">
        <v>583</v>
      </c>
      <c r="F248" t="s">
        <v>172</v>
      </c>
    </row>
    <row r="249" spans="3:6" x14ac:dyDescent="0.3">
      <c r="C249" t="s">
        <v>584</v>
      </c>
      <c r="E249" s="65" t="s">
        <v>585</v>
      </c>
      <c r="F249" t="s">
        <v>52</v>
      </c>
    </row>
    <row r="250" spans="3:6" x14ac:dyDescent="0.3">
      <c r="C250" t="s">
        <v>586</v>
      </c>
      <c r="E250" t="s">
        <v>587</v>
      </c>
      <c r="F250" t="s">
        <v>293</v>
      </c>
    </row>
    <row r="251" spans="3:6" x14ac:dyDescent="0.3">
      <c r="C251" t="s">
        <v>588</v>
      </c>
      <c r="E251" s="65" t="s">
        <v>589</v>
      </c>
      <c r="F251" t="s">
        <v>132</v>
      </c>
    </row>
    <row r="252" spans="3:6" x14ac:dyDescent="0.3">
      <c r="C252" t="s">
        <v>590</v>
      </c>
      <c r="E252" t="s">
        <v>591</v>
      </c>
      <c r="F252" t="s">
        <v>132</v>
      </c>
    </row>
    <row r="253" spans="3:6" x14ac:dyDescent="0.3">
      <c r="C253" t="s">
        <v>592</v>
      </c>
      <c r="E253" t="s">
        <v>593</v>
      </c>
      <c r="F253" t="s">
        <v>132</v>
      </c>
    </row>
    <row r="254" spans="3:6" x14ac:dyDescent="0.3">
      <c r="C254" t="s">
        <v>594</v>
      </c>
      <c r="E254" t="s">
        <v>595</v>
      </c>
      <c r="F254" t="s">
        <v>132</v>
      </c>
    </row>
    <row r="255" spans="3:6" x14ac:dyDescent="0.3">
      <c r="C255" t="s">
        <v>596</v>
      </c>
      <c r="E255" s="65" t="s">
        <v>597</v>
      </c>
      <c r="F255" t="s">
        <v>44</v>
      </c>
    </row>
    <row r="256" spans="3:6" x14ac:dyDescent="0.3">
      <c r="C256" t="s">
        <v>598</v>
      </c>
      <c r="E256" t="s">
        <v>599</v>
      </c>
      <c r="F256" t="s">
        <v>44</v>
      </c>
    </row>
    <row r="257" spans="3:6" x14ac:dyDescent="0.3">
      <c r="C257" t="s">
        <v>600</v>
      </c>
      <c r="E257" t="s">
        <v>601</v>
      </c>
      <c r="F257" t="s">
        <v>44</v>
      </c>
    </row>
    <row r="258" spans="3:6" x14ac:dyDescent="0.3">
      <c r="C258" t="s">
        <v>602</v>
      </c>
      <c r="E258" s="65" t="s">
        <v>603</v>
      </c>
      <c r="F258" t="s">
        <v>85</v>
      </c>
    </row>
    <row r="259" spans="3:6" x14ac:dyDescent="0.3">
      <c r="C259" t="s">
        <v>604</v>
      </c>
      <c r="E259" s="65" t="s">
        <v>605</v>
      </c>
      <c r="F259" t="s">
        <v>111</v>
      </c>
    </row>
    <row r="260" spans="3:6" x14ac:dyDescent="0.3">
      <c r="C260" t="s">
        <v>606</v>
      </c>
      <c r="E260" s="65" t="s">
        <v>607</v>
      </c>
      <c r="F260" t="s">
        <v>48</v>
      </c>
    </row>
    <row r="261" spans="3:6" x14ac:dyDescent="0.3">
      <c r="C261" t="s">
        <v>608</v>
      </c>
      <c r="E261" t="s">
        <v>609</v>
      </c>
      <c r="F261" t="s">
        <v>48</v>
      </c>
    </row>
    <row r="262" spans="3:6" x14ac:dyDescent="0.3">
      <c r="C262" t="s">
        <v>610</v>
      </c>
      <c r="E262" t="s">
        <v>611</v>
      </c>
      <c r="F262" t="s">
        <v>48</v>
      </c>
    </row>
    <row r="263" spans="3:6" x14ac:dyDescent="0.3">
      <c r="C263" t="s">
        <v>612</v>
      </c>
      <c r="E263" s="65" t="s">
        <v>613</v>
      </c>
      <c r="F263" t="s">
        <v>44</v>
      </c>
    </row>
    <row r="264" spans="3:6" x14ac:dyDescent="0.3">
      <c r="C264" t="s">
        <v>614</v>
      </c>
      <c r="E264" t="s">
        <v>615</v>
      </c>
    </row>
    <row r="265" spans="3:6" x14ac:dyDescent="0.3">
      <c r="C265" t="s">
        <v>616</v>
      </c>
      <c r="E265" s="65" t="s">
        <v>617</v>
      </c>
      <c r="F265" t="s">
        <v>111</v>
      </c>
    </row>
    <row r="266" spans="3:6" x14ac:dyDescent="0.3">
      <c r="C266" t="s">
        <v>618</v>
      </c>
      <c r="E266" s="65" t="s">
        <v>619</v>
      </c>
      <c r="F266" t="s">
        <v>111</v>
      </c>
    </row>
    <row r="267" spans="3:6" x14ac:dyDescent="0.3">
      <c r="C267" t="s">
        <v>620</v>
      </c>
      <c r="E267" s="65" t="s">
        <v>621</v>
      </c>
      <c r="F267" t="s">
        <v>132</v>
      </c>
    </row>
    <row r="268" spans="3:6" x14ac:dyDescent="0.3">
      <c r="C268" t="s">
        <v>622</v>
      </c>
      <c r="E268" s="65" t="s">
        <v>623</v>
      </c>
      <c r="F268" t="s">
        <v>44</v>
      </c>
    </row>
    <row r="269" spans="3:6" x14ac:dyDescent="0.3">
      <c r="C269" t="s">
        <v>624</v>
      </c>
      <c r="E269" s="65" t="s">
        <v>625</v>
      </c>
      <c r="F269" t="s">
        <v>52</v>
      </c>
    </row>
    <row r="270" spans="3:6" x14ac:dyDescent="0.3">
      <c r="C270" t="s">
        <v>626</v>
      </c>
      <c r="E270" s="65" t="s">
        <v>627</v>
      </c>
      <c r="F270" t="s">
        <v>44</v>
      </c>
    </row>
    <row r="271" spans="3:6" x14ac:dyDescent="0.3">
      <c r="C271" t="s">
        <v>628</v>
      </c>
      <c r="E271" s="65" t="s">
        <v>629</v>
      </c>
      <c r="F271" t="s">
        <v>44</v>
      </c>
    </row>
    <row r="272" spans="3:6" x14ac:dyDescent="0.3">
      <c r="C272" t="s">
        <v>630</v>
      </c>
      <c r="E272" s="65" t="s">
        <v>631</v>
      </c>
      <c r="F272" t="s">
        <v>70</v>
      </c>
    </row>
    <row r="273" spans="3:6" x14ac:dyDescent="0.3">
      <c r="C273" t="s">
        <v>632</v>
      </c>
      <c r="E273" s="65" t="s">
        <v>633</v>
      </c>
      <c r="F273" t="s">
        <v>44</v>
      </c>
    </row>
    <row r="274" spans="3:6" x14ac:dyDescent="0.3">
      <c r="C274" t="s">
        <v>634</v>
      </c>
      <c r="E274" s="65" t="s">
        <v>635</v>
      </c>
      <c r="F274" t="s">
        <v>85</v>
      </c>
    </row>
    <row r="275" spans="3:6" x14ac:dyDescent="0.3">
      <c r="C275" t="s">
        <v>636</v>
      </c>
      <c r="E275" s="65" t="s">
        <v>637</v>
      </c>
      <c r="F275" t="s">
        <v>48</v>
      </c>
    </row>
    <row r="276" spans="3:6" x14ac:dyDescent="0.3">
      <c r="C276" t="s">
        <v>638</v>
      </c>
      <c r="E276" s="65" t="s">
        <v>639</v>
      </c>
      <c r="F276" t="s">
        <v>157</v>
      </c>
    </row>
    <row r="277" spans="3:6" x14ac:dyDescent="0.3">
      <c r="C277" t="s">
        <v>640</v>
      </c>
      <c r="E277" s="65" t="s">
        <v>641</v>
      </c>
      <c r="F277" t="s">
        <v>293</v>
      </c>
    </row>
    <row r="278" spans="3:6" x14ac:dyDescent="0.3">
      <c r="C278" t="s">
        <v>640</v>
      </c>
      <c r="E278" s="65" t="s">
        <v>642</v>
      </c>
      <c r="F278" t="s">
        <v>81</v>
      </c>
    </row>
    <row r="279" spans="3:6" x14ac:dyDescent="0.3">
      <c r="C279" t="s">
        <v>643</v>
      </c>
      <c r="E279" s="65" t="s">
        <v>644</v>
      </c>
      <c r="F279" t="s">
        <v>64</v>
      </c>
    </row>
    <row r="280" spans="3:6" x14ac:dyDescent="0.3">
      <c r="C280" t="s">
        <v>645</v>
      </c>
      <c r="E280" s="65" t="s">
        <v>646</v>
      </c>
      <c r="F280" t="s">
        <v>98</v>
      </c>
    </row>
    <row r="281" spans="3:6" x14ac:dyDescent="0.3">
      <c r="C281" t="s">
        <v>647</v>
      </c>
      <c r="E281" t="s">
        <v>648</v>
      </c>
      <c r="F281" t="s">
        <v>64</v>
      </c>
    </row>
    <row r="282" spans="3:6" x14ac:dyDescent="0.3">
      <c r="C282" t="s">
        <v>649</v>
      </c>
      <c r="E282" s="65" t="s">
        <v>650</v>
      </c>
      <c r="F282" t="s">
        <v>44</v>
      </c>
    </row>
    <row r="283" spans="3:6" x14ac:dyDescent="0.3">
      <c r="C283" t="s">
        <v>651</v>
      </c>
      <c r="E283" s="65" t="s">
        <v>652</v>
      </c>
      <c r="F283" t="s">
        <v>85</v>
      </c>
    </row>
    <row r="284" spans="3:6" x14ac:dyDescent="0.3">
      <c r="C284" t="s">
        <v>653</v>
      </c>
      <c r="E284" s="65" t="s">
        <v>654</v>
      </c>
      <c r="F284" t="s">
        <v>77</v>
      </c>
    </row>
    <row r="285" spans="3:6" x14ac:dyDescent="0.3">
      <c r="C285" t="s">
        <v>655</v>
      </c>
      <c r="E285" s="65" t="s">
        <v>656</v>
      </c>
      <c r="F285" t="s">
        <v>98</v>
      </c>
    </row>
    <row r="286" spans="3:6" x14ac:dyDescent="0.3">
      <c r="C286" t="s">
        <v>657</v>
      </c>
      <c r="E286" s="65" t="s">
        <v>658</v>
      </c>
      <c r="F286" t="s">
        <v>64</v>
      </c>
    </row>
    <row r="287" spans="3:6" x14ac:dyDescent="0.3">
      <c r="C287" t="s">
        <v>659</v>
      </c>
      <c r="E287" s="65" t="s">
        <v>660</v>
      </c>
      <c r="F287" t="s">
        <v>64</v>
      </c>
    </row>
    <row r="288" spans="3:6" x14ac:dyDescent="0.3">
      <c r="C288" t="s">
        <v>661</v>
      </c>
      <c r="E288" s="65" t="s">
        <v>662</v>
      </c>
      <c r="F288" t="s">
        <v>85</v>
      </c>
    </row>
    <row r="289" spans="3:6" x14ac:dyDescent="0.3">
      <c r="C289" t="s">
        <v>663</v>
      </c>
      <c r="E289" s="65" t="s">
        <v>664</v>
      </c>
      <c r="F289" t="s">
        <v>132</v>
      </c>
    </row>
    <row r="290" spans="3:6" x14ac:dyDescent="0.3">
      <c r="C290" t="s">
        <v>665</v>
      </c>
      <c r="E290" s="65" t="s">
        <v>666</v>
      </c>
      <c r="F290" t="s">
        <v>179</v>
      </c>
    </row>
    <row r="291" spans="3:6" x14ac:dyDescent="0.3">
      <c r="C291" t="s">
        <v>667</v>
      </c>
      <c r="E291" s="65" t="s">
        <v>668</v>
      </c>
      <c r="F291" t="s">
        <v>52</v>
      </c>
    </row>
    <row r="292" spans="3:6" x14ac:dyDescent="0.3">
      <c r="C292" t="s">
        <v>669</v>
      </c>
      <c r="E292" s="65" t="s">
        <v>670</v>
      </c>
      <c r="F292" t="s">
        <v>48</v>
      </c>
    </row>
    <row r="293" spans="3:6" x14ac:dyDescent="0.3">
      <c r="C293" t="s">
        <v>671</v>
      </c>
      <c r="E293" s="65" t="s">
        <v>672</v>
      </c>
      <c r="F293" t="s">
        <v>64</v>
      </c>
    </row>
    <row r="294" spans="3:6" x14ac:dyDescent="0.3">
      <c r="C294" t="s">
        <v>673</v>
      </c>
      <c r="E294" s="65" t="s">
        <v>674</v>
      </c>
      <c r="F294" t="s">
        <v>44</v>
      </c>
    </row>
    <row r="295" spans="3:6" x14ac:dyDescent="0.3">
      <c r="C295" t="s">
        <v>675</v>
      </c>
      <c r="E295" s="65" t="s">
        <v>676</v>
      </c>
      <c r="F295" t="s">
        <v>44</v>
      </c>
    </row>
    <row r="296" spans="3:6" x14ac:dyDescent="0.3">
      <c r="C296" t="s">
        <v>677</v>
      </c>
      <c r="E296" s="65" t="s">
        <v>678</v>
      </c>
      <c r="F296" t="s">
        <v>111</v>
      </c>
    </row>
    <row r="297" spans="3:6" x14ac:dyDescent="0.3">
      <c r="C297" t="s">
        <v>679</v>
      </c>
      <c r="E297" s="65" t="s">
        <v>680</v>
      </c>
      <c r="F297" t="s">
        <v>111</v>
      </c>
    </row>
    <row r="298" spans="3:6" x14ac:dyDescent="0.3">
      <c r="C298" t="s">
        <v>681</v>
      </c>
      <c r="E298" s="65" t="s">
        <v>682</v>
      </c>
      <c r="F298" t="s">
        <v>293</v>
      </c>
    </row>
    <row r="299" spans="3:6" x14ac:dyDescent="0.3">
      <c r="C299" t="s">
        <v>683</v>
      </c>
      <c r="E299" s="65" t="s">
        <v>684</v>
      </c>
      <c r="F299" t="s">
        <v>85</v>
      </c>
    </row>
    <row r="300" spans="3:6" x14ac:dyDescent="0.3">
      <c r="C300" t="s">
        <v>685</v>
      </c>
      <c r="E300" s="65" t="s">
        <v>686</v>
      </c>
      <c r="F300" t="s">
        <v>293</v>
      </c>
    </row>
    <row r="301" spans="3:6" x14ac:dyDescent="0.3">
      <c r="C301" t="s">
        <v>687</v>
      </c>
      <c r="E301" s="65" t="s">
        <v>688</v>
      </c>
      <c r="F301" t="s">
        <v>77</v>
      </c>
    </row>
    <row r="302" spans="3:6" x14ac:dyDescent="0.3">
      <c r="C302" t="s">
        <v>689</v>
      </c>
      <c r="E302" s="65" t="s">
        <v>690</v>
      </c>
      <c r="F302" t="s">
        <v>64</v>
      </c>
    </row>
    <row r="303" spans="3:6" x14ac:dyDescent="0.3">
      <c r="C303" t="s">
        <v>691</v>
      </c>
      <c r="E303" s="65" t="s">
        <v>692</v>
      </c>
      <c r="F303" t="s">
        <v>48</v>
      </c>
    </row>
    <row r="304" spans="3:6" x14ac:dyDescent="0.3">
      <c r="C304" t="s">
        <v>693</v>
      </c>
      <c r="E304" s="65" t="s">
        <v>694</v>
      </c>
      <c r="F304" t="s">
        <v>98</v>
      </c>
    </row>
    <row r="305" spans="3:6" x14ac:dyDescent="0.3">
      <c r="C305" t="s">
        <v>695</v>
      </c>
      <c r="E305" s="65" t="s">
        <v>696</v>
      </c>
      <c r="F305" t="s">
        <v>85</v>
      </c>
    </row>
    <row r="306" spans="3:6" x14ac:dyDescent="0.3">
      <c r="C306" t="s">
        <v>697</v>
      </c>
      <c r="E306" t="s">
        <v>698</v>
      </c>
      <c r="F306" t="s">
        <v>85</v>
      </c>
    </row>
    <row r="307" spans="3:6" x14ac:dyDescent="0.3">
      <c r="C307" t="s">
        <v>699</v>
      </c>
      <c r="E307" t="s">
        <v>700</v>
      </c>
      <c r="F307" t="s">
        <v>85</v>
      </c>
    </row>
    <row r="308" spans="3:6" x14ac:dyDescent="0.3">
      <c r="C308" t="s">
        <v>701</v>
      </c>
      <c r="E308" t="s">
        <v>702</v>
      </c>
      <c r="F308" t="s">
        <v>85</v>
      </c>
    </row>
    <row r="309" spans="3:6" x14ac:dyDescent="0.3">
      <c r="C309" t="s">
        <v>703</v>
      </c>
      <c r="E309" s="66" t="s">
        <v>704</v>
      </c>
      <c r="F309" t="s">
        <v>44</v>
      </c>
    </row>
    <row r="310" spans="3:6" x14ac:dyDescent="0.3">
      <c r="C310" t="s">
        <v>705</v>
      </c>
      <c r="E310" s="65" t="s">
        <v>706</v>
      </c>
      <c r="F310" t="s">
        <v>293</v>
      </c>
    </row>
    <row r="311" spans="3:6" x14ac:dyDescent="0.3">
      <c r="C311" t="s">
        <v>707</v>
      </c>
      <c r="E311" t="s">
        <v>708</v>
      </c>
      <c r="F311" t="s">
        <v>293</v>
      </c>
    </row>
    <row r="312" spans="3:6" x14ac:dyDescent="0.3">
      <c r="C312" t="s">
        <v>709</v>
      </c>
      <c r="E312" t="s">
        <v>710</v>
      </c>
      <c r="F312" t="s">
        <v>293</v>
      </c>
    </row>
    <row r="313" spans="3:6" x14ac:dyDescent="0.3">
      <c r="C313" t="s">
        <v>711</v>
      </c>
      <c r="E313" s="65" t="s">
        <v>712</v>
      </c>
      <c r="F313" t="s">
        <v>208</v>
      </c>
    </row>
    <row r="314" spans="3:6" x14ac:dyDescent="0.3">
      <c r="C314" t="s">
        <v>713</v>
      </c>
      <c r="E314" s="65" t="s">
        <v>714</v>
      </c>
      <c r="F314" t="s">
        <v>293</v>
      </c>
    </row>
    <row r="315" spans="3:6" x14ac:dyDescent="0.3">
      <c r="C315" t="s">
        <v>715</v>
      </c>
      <c r="E315" s="65" t="s">
        <v>716</v>
      </c>
      <c r="F315" t="s">
        <v>81</v>
      </c>
    </row>
    <row r="316" spans="3:6" x14ac:dyDescent="0.3">
      <c r="C316" t="s">
        <v>717</v>
      </c>
      <c r="E316" s="65" t="s">
        <v>718</v>
      </c>
      <c r="F316" t="s">
        <v>85</v>
      </c>
    </row>
    <row r="317" spans="3:6" x14ac:dyDescent="0.3">
      <c r="C317" t="s">
        <v>719</v>
      </c>
      <c r="E317" s="65" t="s">
        <v>720</v>
      </c>
      <c r="F317" t="s">
        <v>132</v>
      </c>
    </row>
    <row r="318" spans="3:6" x14ac:dyDescent="0.3">
      <c r="C318" t="s">
        <v>721</v>
      </c>
      <c r="E318" t="s">
        <v>722</v>
      </c>
      <c r="F318" t="s">
        <v>48</v>
      </c>
    </row>
    <row r="319" spans="3:6" x14ac:dyDescent="0.3">
      <c r="C319" t="s">
        <v>723</v>
      </c>
      <c r="E319" s="65" t="s">
        <v>724</v>
      </c>
      <c r="F319" t="s">
        <v>98</v>
      </c>
    </row>
    <row r="320" spans="3:6" x14ac:dyDescent="0.3">
      <c r="C320" t="s">
        <v>725</v>
      </c>
      <c r="E320" s="65" t="s">
        <v>726</v>
      </c>
      <c r="F320" t="s">
        <v>98</v>
      </c>
    </row>
    <row r="321" spans="3:6" x14ac:dyDescent="0.3">
      <c r="C321" t="s">
        <v>727</v>
      </c>
      <c r="E321" t="s">
        <v>728</v>
      </c>
      <c r="F321" t="s">
        <v>98</v>
      </c>
    </row>
    <row r="322" spans="3:6" x14ac:dyDescent="0.3">
      <c r="C322" t="s">
        <v>729</v>
      </c>
      <c r="E322" t="s">
        <v>730</v>
      </c>
      <c r="F322" t="s">
        <v>98</v>
      </c>
    </row>
    <row r="323" spans="3:6" x14ac:dyDescent="0.3">
      <c r="C323" t="s">
        <v>731</v>
      </c>
      <c r="E323" t="s">
        <v>732</v>
      </c>
      <c r="F323" t="s">
        <v>98</v>
      </c>
    </row>
    <row r="324" spans="3:6" x14ac:dyDescent="0.3">
      <c r="C324" t="s">
        <v>733</v>
      </c>
      <c r="E324" s="65" t="s">
        <v>734</v>
      </c>
      <c r="F324" t="s">
        <v>64</v>
      </c>
    </row>
    <row r="325" spans="3:6" x14ac:dyDescent="0.3">
      <c r="C325" t="s">
        <v>735</v>
      </c>
      <c r="E325" t="s">
        <v>736</v>
      </c>
      <c r="F325" t="s">
        <v>64</v>
      </c>
    </row>
    <row r="326" spans="3:6" x14ac:dyDescent="0.3">
      <c r="C326" t="s">
        <v>737</v>
      </c>
      <c r="E326" t="s">
        <v>738</v>
      </c>
      <c r="F326" t="s">
        <v>64</v>
      </c>
    </row>
    <row r="327" spans="3:6" x14ac:dyDescent="0.3">
      <c r="C327" t="s">
        <v>739</v>
      </c>
      <c r="E327" s="65" t="s">
        <v>740</v>
      </c>
      <c r="F327" t="s">
        <v>293</v>
      </c>
    </row>
    <row r="328" spans="3:6" x14ac:dyDescent="0.3">
      <c r="C328" t="s">
        <v>741</v>
      </c>
      <c r="E328" s="65" t="s">
        <v>742</v>
      </c>
      <c r="F328" t="s">
        <v>81</v>
      </c>
    </row>
    <row r="329" spans="3:6" x14ac:dyDescent="0.3">
      <c r="C329" t="s">
        <v>743</v>
      </c>
      <c r="E329" s="65" t="s">
        <v>744</v>
      </c>
      <c r="F329" t="s">
        <v>111</v>
      </c>
    </row>
    <row r="330" spans="3:6" x14ac:dyDescent="0.3">
      <c r="C330" t="s">
        <v>745</v>
      </c>
      <c r="E330" t="s">
        <v>746</v>
      </c>
      <c r="F330" t="s">
        <v>293</v>
      </c>
    </row>
    <row r="331" spans="3:6" x14ac:dyDescent="0.3">
      <c r="C331" t="s">
        <v>747</v>
      </c>
      <c r="E331" s="65" t="s">
        <v>748</v>
      </c>
      <c r="F331" t="s">
        <v>132</v>
      </c>
    </row>
    <row r="332" spans="3:6" x14ac:dyDescent="0.3">
      <c r="C332" t="s">
        <v>749</v>
      </c>
      <c r="E332" s="65" t="s">
        <v>750</v>
      </c>
      <c r="F332" t="s">
        <v>44</v>
      </c>
    </row>
    <row r="333" spans="3:6" x14ac:dyDescent="0.3">
      <c r="C333" t="s">
        <v>751</v>
      </c>
      <c r="E333" s="65" t="s">
        <v>752</v>
      </c>
      <c r="F333" t="s">
        <v>172</v>
      </c>
    </row>
    <row r="334" spans="3:6" x14ac:dyDescent="0.3">
      <c r="C334" t="s">
        <v>753</v>
      </c>
      <c r="E334" s="65" t="s">
        <v>754</v>
      </c>
      <c r="F334" t="s">
        <v>44</v>
      </c>
    </row>
    <row r="335" spans="3:6" x14ac:dyDescent="0.3">
      <c r="C335" t="s">
        <v>755</v>
      </c>
      <c r="E335" s="65" t="s">
        <v>756</v>
      </c>
      <c r="F335" t="s">
        <v>98</v>
      </c>
    </row>
    <row r="336" spans="3:6" x14ac:dyDescent="0.3">
      <c r="C336" t="s">
        <v>757</v>
      </c>
      <c r="E336" t="s">
        <v>758</v>
      </c>
      <c r="F336" t="s">
        <v>98</v>
      </c>
    </row>
    <row r="337" spans="3:6" x14ac:dyDescent="0.3">
      <c r="C337" t="s">
        <v>759</v>
      </c>
      <c r="E337" t="s">
        <v>760</v>
      </c>
      <c r="F337" t="s">
        <v>98</v>
      </c>
    </row>
    <row r="338" spans="3:6" x14ac:dyDescent="0.3">
      <c r="C338" t="s">
        <v>761</v>
      </c>
      <c r="E338" t="s">
        <v>762</v>
      </c>
      <c r="F338" t="s">
        <v>98</v>
      </c>
    </row>
    <row r="339" spans="3:6" x14ac:dyDescent="0.3">
      <c r="C339" t="s">
        <v>763</v>
      </c>
      <c r="E339" t="s">
        <v>764</v>
      </c>
      <c r="F339" t="s">
        <v>64</v>
      </c>
    </row>
    <row r="340" spans="3:6" x14ac:dyDescent="0.3">
      <c r="C340" t="s">
        <v>765</v>
      </c>
      <c r="E340" s="65" t="s">
        <v>766</v>
      </c>
      <c r="F340" t="s">
        <v>44</v>
      </c>
    </row>
    <row r="341" spans="3:6" x14ac:dyDescent="0.3">
      <c r="C341" t="s">
        <v>767</v>
      </c>
      <c r="E341" t="s">
        <v>768</v>
      </c>
      <c r="F341" t="s">
        <v>44</v>
      </c>
    </row>
    <row r="342" spans="3:6" x14ac:dyDescent="0.3">
      <c r="C342" t="s">
        <v>769</v>
      </c>
      <c r="E342" s="65" t="s">
        <v>770</v>
      </c>
      <c r="F342" t="s">
        <v>48</v>
      </c>
    </row>
    <row r="343" spans="3:6" x14ac:dyDescent="0.3">
      <c r="C343" t="s">
        <v>771</v>
      </c>
      <c r="E343" t="s">
        <v>772</v>
      </c>
      <c r="F343" t="s">
        <v>48</v>
      </c>
    </row>
    <row r="344" spans="3:6" x14ac:dyDescent="0.3">
      <c r="C344" t="s">
        <v>773</v>
      </c>
      <c r="E344" s="65" t="s">
        <v>774</v>
      </c>
      <c r="F344" t="s">
        <v>64</v>
      </c>
    </row>
    <row r="345" spans="3:6" x14ac:dyDescent="0.3">
      <c r="C345" t="s">
        <v>775</v>
      </c>
      <c r="E345" s="65" t="s">
        <v>776</v>
      </c>
      <c r="F345" t="s">
        <v>77</v>
      </c>
    </row>
    <row r="346" spans="3:6" x14ac:dyDescent="0.3">
      <c r="C346" t="s">
        <v>777</v>
      </c>
      <c r="E346" s="65" t="s">
        <v>778</v>
      </c>
      <c r="F346" t="s">
        <v>77</v>
      </c>
    </row>
    <row r="347" spans="3:6" x14ac:dyDescent="0.3">
      <c r="C347" t="s">
        <v>779</v>
      </c>
      <c r="E347" s="65" t="s">
        <v>780</v>
      </c>
      <c r="F347" t="s">
        <v>48</v>
      </c>
    </row>
    <row r="348" spans="3:6" x14ac:dyDescent="0.3">
      <c r="C348" t="s">
        <v>781</v>
      </c>
      <c r="E348" s="65" t="s">
        <v>782</v>
      </c>
      <c r="F348" t="s">
        <v>48</v>
      </c>
    </row>
    <row r="349" spans="3:6" x14ac:dyDescent="0.3">
      <c r="C349" t="s">
        <v>783</v>
      </c>
      <c r="E349" s="65" t="s">
        <v>784</v>
      </c>
      <c r="F349" t="s">
        <v>208</v>
      </c>
    </row>
    <row r="350" spans="3:6" x14ac:dyDescent="0.3">
      <c r="C350" t="s">
        <v>785</v>
      </c>
      <c r="E350" s="65" t="s">
        <v>786</v>
      </c>
      <c r="F350" t="s">
        <v>48</v>
      </c>
    </row>
    <row r="351" spans="3:6" x14ac:dyDescent="0.3">
      <c r="C351" t="s">
        <v>787</v>
      </c>
      <c r="E351" t="s">
        <v>788</v>
      </c>
      <c r="F351" t="s">
        <v>48</v>
      </c>
    </row>
    <row r="352" spans="3:6" x14ac:dyDescent="0.3">
      <c r="C352" t="s">
        <v>789</v>
      </c>
      <c r="E352" t="s">
        <v>790</v>
      </c>
      <c r="F352" t="s">
        <v>48</v>
      </c>
    </row>
    <row r="353" spans="3:6" x14ac:dyDescent="0.3">
      <c r="C353" t="s">
        <v>791</v>
      </c>
      <c r="E353" t="s">
        <v>792</v>
      </c>
      <c r="F353" t="s">
        <v>48</v>
      </c>
    </row>
    <row r="354" spans="3:6" x14ac:dyDescent="0.3">
      <c r="C354" t="s">
        <v>793</v>
      </c>
      <c r="E354" t="s">
        <v>794</v>
      </c>
      <c r="F354" t="s">
        <v>48</v>
      </c>
    </row>
    <row r="355" spans="3:6" x14ac:dyDescent="0.3">
      <c r="C355" t="s">
        <v>795</v>
      </c>
      <c r="E355" s="65" t="s">
        <v>796</v>
      </c>
      <c r="F355" t="s">
        <v>52</v>
      </c>
    </row>
    <row r="356" spans="3:6" x14ac:dyDescent="0.3">
      <c r="C356" t="s">
        <v>797</v>
      </c>
      <c r="E356" s="65" t="s">
        <v>798</v>
      </c>
      <c r="F356" t="s">
        <v>293</v>
      </c>
    </row>
    <row r="357" spans="3:6" x14ac:dyDescent="0.3">
      <c r="C357" t="s">
        <v>799</v>
      </c>
      <c r="E357" s="65" t="s">
        <v>800</v>
      </c>
      <c r="F357" t="s">
        <v>293</v>
      </c>
    </row>
    <row r="358" spans="3:6" x14ac:dyDescent="0.3">
      <c r="C358" t="s">
        <v>801</v>
      </c>
      <c r="E358" s="65" t="s">
        <v>802</v>
      </c>
      <c r="F358" t="s">
        <v>48</v>
      </c>
    </row>
    <row r="359" spans="3:6" x14ac:dyDescent="0.3">
      <c r="C359" t="s">
        <v>803</v>
      </c>
      <c r="E359" s="65" t="s">
        <v>804</v>
      </c>
      <c r="F359" t="s">
        <v>98</v>
      </c>
    </row>
    <row r="360" spans="3:6" x14ac:dyDescent="0.3">
      <c r="C360" t="s">
        <v>805</v>
      </c>
      <c r="E360" s="65" t="s">
        <v>806</v>
      </c>
      <c r="F360" t="s">
        <v>48</v>
      </c>
    </row>
    <row r="361" spans="3:6" x14ac:dyDescent="0.3">
      <c r="C361" t="s">
        <v>807</v>
      </c>
      <c r="E361" t="s">
        <v>808</v>
      </c>
    </row>
    <row r="362" spans="3:6" x14ac:dyDescent="0.3">
      <c r="C362" t="s">
        <v>809</v>
      </c>
      <c r="E362" t="s">
        <v>810</v>
      </c>
      <c r="F362" t="s">
        <v>85</v>
      </c>
    </row>
    <row r="363" spans="3:6" x14ac:dyDescent="0.3">
      <c r="C363" t="s">
        <v>811</v>
      </c>
      <c r="E363" s="65" t="s">
        <v>812</v>
      </c>
      <c r="F363" t="s">
        <v>111</v>
      </c>
    </row>
    <row r="364" spans="3:6" x14ac:dyDescent="0.3">
      <c r="C364" t="s">
        <v>813</v>
      </c>
      <c r="E364" s="65" t="s">
        <v>814</v>
      </c>
      <c r="F364" t="s">
        <v>48</v>
      </c>
    </row>
    <row r="365" spans="3:6" x14ac:dyDescent="0.3">
      <c r="C365" t="s">
        <v>815</v>
      </c>
      <c r="E365" s="65" t="s">
        <v>816</v>
      </c>
      <c r="F365" t="s">
        <v>70</v>
      </c>
    </row>
    <row r="366" spans="3:6" x14ac:dyDescent="0.3">
      <c r="C366" t="s">
        <v>817</v>
      </c>
      <c r="E366" s="65" t="s">
        <v>818</v>
      </c>
      <c r="F366" t="s">
        <v>132</v>
      </c>
    </row>
    <row r="367" spans="3:6" x14ac:dyDescent="0.3">
      <c r="C367" t="s">
        <v>819</v>
      </c>
      <c r="E367" s="65" t="s">
        <v>820</v>
      </c>
      <c r="F367" t="s">
        <v>52</v>
      </c>
    </row>
    <row r="368" spans="3:6" x14ac:dyDescent="0.3">
      <c r="C368" t="s">
        <v>821</v>
      </c>
      <c r="E368" s="65" t="s">
        <v>822</v>
      </c>
      <c r="F368" t="s">
        <v>98</v>
      </c>
    </row>
    <row r="369" spans="3:6" x14ac:dyDescent="0.3">
      <c r="C369" t="s">
        <v>823</v>
      </c>
      <c r="E369" s="65" t="s">
        <v>824</v>
      </c>
      <c r="F369" t="s">
        <v>70</v>
      </c>
    </row>
    <row r="370" spans="3:6" x14ac:dyDescent="0.3">
      <c r="C370" t="s">
        <v>825</v>
      </c>
      <c r="E370" t="s">
        <v>826</v>
      </c>
      <c r="F370" t="s">
        <v>293</v>
      </c>
    </row>
    <row r="371" spans="3:6" x14ac:dyDescent="0.3">
      <c r="C371" t="s">
        <v>827</v>
      </c>
      <c r="E371" s="65" t="s">
        <v>828</v>
      </c>
      <c r="F371" t="s">
        <v>157</v>
      </c>
    </row>
    <row r="372" spans="3:6" x14ac:dyDescent="0.3">
      <c r="C372" t="s">
        <v>829</v>
      </c>
      <c r="E372" s="65" t="s">
        <v>830</v>
      </c>
      <c r="F372" t="s">
        <v>48</v>
      </c>
    </row>
    <row r="373" spans="3:6" x14ac:dyDescent="0.3">
      <c r="C373" t="s">
        <v>831</v>
      </c>
      <c r="E373" s="65" t="s">
        <v>832</v>
      </c>
      <c r="F373" t="s">
        <v>81</v>
      </c>
    </row>
    <row r="374" spans="3:6" x14ac:dyDescent="0.3">
      <c r="C374" t="s">
        <v>833</v>
      </c>
      <c r="E374" s="65" t="s">
        <v>834</v>
      </c>
      <c r="F374" t="s">
        <v>98</v>
      </c>
    </row>
    <row r="375" spans="3:6" x14ac:dyDescent="0.3">
      <c r="C375" t="s">
        <v>835</v>
      </c>
      <c r="E375" s="65" t="s">
        <v>836</v>
      </c>
      <c r="F375" t="s">
        <v>70</v>
      </c>
    </row>
    <row r="376" spans="3:6" x14ac:dyDescent="0.3">
      <c r="C376" t="s">
        <v>837</v>
      </c>
      <c r="E376" s="65" t="s">
        <v>838</v>
      </c>
      <c r="F376" t="s">
        <v>70</v>
      </c>
    </row>
    <row r="377" spans="3:6" x14ac:dyDescent="0.3">
      <c r="C377" t="s">
        <v>839</v>
      </c>
      <c r="E377" s="65" t="s">
        <v>840</v>
      </c>
      <c r="F377" t="s">
        <v>70</v>
      </c>
    </row>
    <row r="378" spans="3:6" x14ac:dyDescent="0.3">
      <c r="C378" t="s">
        <v>841</v>
      </c>
      <c r="E378" s="65" t="s">
        <v>842</v>
      </c>
      <c r="F378" t="s">
        <v>81</v>
      </c>
    </row>
    <row r="379" spans="3:6" x14ac:dyDescent="0.3">
      <c r="C379" t="s">
        <v>843</v>
      </c>
      <c r="E379" s="65" t="s">
        <v>844</v>
      </c>
      <c r="F379" t="s">
        <v>64</v>
      </c>
    </row>
    <row r="380" spans="3:6" x14ac:dyDescent="0.3">
      <c r="C380" t="s">
        <v>845</v>
      </c>
      <c r="E380" s="65" t="s">
        <v>846</v>
      </c>
      <c r="F380" t="s">
        <v>85</v>
      </c>
    </row>
    <row r="381" spans="3:6" x14ac:dyDescent="0.3">
      <c r="C381" t="s">
        <v>847</v>
      </c>
      <c r="E381" t="s">
        <v>848</v>
      </c>
      <c r="F381" t="s">
        <v>85</v>
      </c>
    </row>
    <row r="382" spans="3:6" x14ac:dyDescent="0.3">
      <c r="C382" t="s">
        <v>849</v>
      </c>
      <c r="E382" s="65" t="s">
        <v>850</v>
      </c>
      <c r="F382" t="s">
        <v>111</v>
      </c>
    </row>
    <row r="383" spans="3:6" x14ac:dyDescent="0.3">
      <c r="C383" t="s">
        <v>851</v>
      </c>
      <c r="E383" t="s">
        <v>852</v>
      </c>
      <c r="F383" t="s">
        <v>64</v>
      </c>
    </row>
    <row r="384" spans="3:6" x14ac:dyDescent="0.3">
      <c r="C384" t="s">
        <v>853</v>
      </c>
      <c r="E384" s="65" t="s">
        <v>854</v>
      </c>
      <c r="F384" t="s">
        <v>98</v>
      </c>
    </row>
    <row r="385" spans="3:6" x14ac:dyDescent="0.3">
      <c r="C385" t="s">
        <v>855</v>
      </c>
      <c r="E385" s="65" t="s">
        <v>856</v>
      </c>
      <c r="F385" t="s">
        <v>44</v>
      </c>
    </row>
    <row r="386" spans="3:6" x14ac:dyDescent="0.3">
      <c r="C386" t="s">
        <v>857</v>
      </c>
      <c r="E386" s="65" t="s">
        <v>858</v>
      </c>
      <c r="F386" t="s">
        <v>132</v>
      </c>
    </row>
    <row r="387" spans="3:6" x14ac:dyDescent="0.3">
      <c r="C387" t="s">
        <v>859</v>
      </c>
      <c r="E387" s="65" t="s">
        <v>860</v>
      </c>
      <c r="F387" t="s">
        <v>52</v>
      </c>
    </row>
    <row r="388" spans="3:6" x14ac:dyDescent="0.3">
      <c r="C388" t="s">
        <v>861</v>
      </c>
      <c r="E388" s="65" t="s">
        <v>862</v>
      </c>
      <c r="F388" t="s">
        <v>111</v>
      </c>
    </row>
    <row r="389" spans="3:6" x14ac:dyDescent="0.3">
      <c r="C389" t="s">
        <v>863</v>
      </c>
      <c r="E389" t="s">
        <v>864</v>
      </c>
      <c r="F389" t="s">
        <v>111</v>
      </c>
    </row>
    <row r="390" spans="3:6" x14ac:dyDescent="0.3">
      <c r="C390" t="s">
        <v>865</v>
      </c>
      <c r="E390" s="65" t="s">
        <v>866</v>
      </c>
      <c r="F390" t="s">
        <v>172</v>
      </c>
    </row>
    <row r="391" spans="3:6" x14ac:dyDescent="0.3">
      <c r="C391" t="s">
        <v>867</v>
      </c>
      <c r="E391" s="65" t="s">
        <v>868</v>
      </c>
      <c r="F391" t="s">
        <v>111</v>
      </c>
    </row>
    <row r="392" spans="3:6" x14ac:dyDescent="0.3">
      <c r="C392" t="s">
        <v>869</v>
      </c>
      <c r="E392" s="65" t="s">
        <v>870</v>
      </c>
      <c r="F392" t="s">
        <v>85</v>
      </c>
    </row>
    <row r="393" spans="3:6" x14ac:dyDescent="0.3">
      <c r="C393" t="s">
        <v>871</v>
      </c>
      <c r="E393" s="65" t="s">
        <v>872</v>
      </c>
      <c r="F393" t="s">
        <v>70</v>
      </c>
    </row>
    <row r="394" spans="3:6" x14ac:dyDescent="0.3">
      <c r="C394" t="s">
        <v>873</v>
      </c>
      <c r="E394" s="65" t="s">
        <v>874</v>
      </c>
      <c r="F394" t="s">
        <v>70</v>
      </c>
    </row>
    <row r="395" spans="3:6" x14ac:dyDescent="0.3">
      <c r="C395" t="s">
        <v>875</v>
      </c>
      <c r="E395" s="65" t="s">
        <v>876</v>
      </c>
      <c r="F395" t="s">
        <v>208</v>
      </c>
    </row>
    <row r="396" spans="3:6" x14ac:dyDescent="0.3">
      <c r="C396" t="s">
        <v>877</v>
      </c>
      <c r="E396" s="65" t="s">
        <v>878</v>
      </c>
      <c r="F396" t="s">
        <v>98</v>
      </c>
    </row>
    <row r="397" spans="3:6" x14ac:dyDescent="0.3">
      <c r="C397" t="s">
        <v>879</v>
      </c>
      <c r="E397" s="65" t="s">
        <v>880</v>
      </c>
      <c r="F397" t="s">
        <v>111</v>
      </c>
    </row>
    <row r="398" spans="3:6" x14ac:dyDescent="0.3">
      <c r="C398" t="s">
        <v>881</v>
      </c>
      <c r="E398" s="65" t="s">
        <v>882</v>
      </c>
      <c r="F398" t="s">
        <v>77</v>
      </c>
    </row>
    <row r="399" spans="3:6" x14ac:dyDescent="0.3">
      <c r="C399" t="s">
        <v>883</v>
      </c>
      <c r="E399" s="65" t="s">
        <v>884</v>
      </c>
      <c r="F399" t="s">
        <v>52</v>
      </c>
    </row>
    <row r="400" spans="3:6" x14ac:dyDescent="0.3">
      <c r="C400" t="s">
        <v>885</v>
      </c>
      <c r="E400" t="s">
        <v>886</v>
      </c>
      <c r="F400" t="s">
        <v>70</v>
      </c>
    </row>
    <row r="401" spans="3:6" x14ac:dyDescent="0.3">
      <c r="C401" t="s">
        <v>887</v>
      </c>
      <c r="E401" t="s">
        <v>888</v>
      </c>
      <c r="F401" t="s">
        <v>70</v>
      </c>
    </row>
    <row r="402" spans="3:6" x14ac:dyDescent="0.3">
      <c r="C402" t="s">
        <v>889</v>
      </c>
      <c r="E402" s="65" t="s">
        <v>890</v>
      </c>
      <c r="F402" t="s">
        <v>52</v>
      </c>
    </row>
    <row r="403" spans="3:6" x14ac:dyDescent="0.3">
      <c r="C403" t="s">
        <v>891</v>
      </c>
      <c r="E403" s="65" t="s">
        <v>892</v>
      </c>
      <c r="F403" t="s">
        <v>98</v>
      </c>
    </row>
    <row r="404" spans="3:6" x14ac:dyDescent="0.3">
      <c r="C404" t="s">
        <v>893</v>
      </c>
      <c r="E404" s="65" t="s">
        <v>894</v>
      </c>
      <c r="F404" t="s">
        <v>179</v>
      </c>
    </row>
    <row r="405" spans="3:6" x14ac:dyDescent="0.3">
      <c r="C405" t="s">
        <v>895</v>
      </c>
      <c r="E405" t="s">
        <v>896</v>
      </c>
      <c r="F405" t="s">
        <v>179</v>
      </c>
    </row>
    <row r="406" spans="3:6" x14ac:dyDescent="0.3">
      <c r="C406" t="s">
        <v>897</v>
      </c>
      <c r="E406" t="s">
        <v>898</v>
      </c>
      <c r="F406" t="s">
        <v>179</v>
      </c>
    </row>
    <row r="407" spans="3:6" x14ac:dyDescent="0.3">
      <c r="C407" t="s">
        <v>899</v>
      </c>
      <c r="E407" t="s">
        <v>900</v>
      </c>
      <c r="F407" t="s">
        <v>179</v>
      </c>
    </row>
    <row r="408" spans="3:6" x14ac:dyDescent="0.3">
      <c r="C408" t="s">
        <v>901</v>
      </c>
      <c r="E408" t="s">
        <v>902</v>
      </c>
      <c r="F408" t="s">
        <v>179</v>
      </c>
    </row>
    <row r="409" spans="3:6" x14ac:dyDescent="0.3">
      <c r="C409" t="s">
        <v>903</v>
      </c>
      <c r="E409" s="65" t="s">
        <v>904</v>
      </c>
      <c r="F409" t="s">
        <v>293</v>
      </c>
    </row>
    <row r="410" spans="3:6" x14ac:dyDescent="0.3">
      <c r="C410" t="s">
        <v>905</v>
      </c>
      <c r="E410" t="s">
        <v>906</v>
      </c>
      <c r="F410" t="s">
        <v>293</v>
      </c>
    </row>
    <row r="411" spans="3:6" x14ac:dyDescent="0.3">
      <c r="C411" t="s">
        <v>907</v>
      </c>
      <c r="E411" s="65" t="s">
        <v>908</v>
      </c>
      <c r="F411" t="s">
        <v>98</v>
      </c>
    </row>
    <row r="412" spans="3:6" x14ac:dyDescent="0.3">
      <c r="C412" t="s">
        <v>909</v>
      </c>
      <c r="E412" s="65" t="s">
        <v>910</v>
      </c>
      <c r="F412" t="s">
        <v>111</v>
      </c>
    </row>
    <row r="413" spans="3:6" x14ac:dyDescent="0.3">
      <c r="C413" t="s">
        <v>911</v>
      </c>
      <c r="E413" t="s">
        <v>912</v>
      </c>
      <c r="F413" t="s">
        <v>111</v>
      </c>
    </row>
    <row r="414" spans="3:6" x14ac:dyDescent="0.3">
      <c r="C414" t="s">
        <v>913</v>
      </c>
      <c r="E414" t="s">
        <v>914</v>
      </c>
      <c r="F414" t="s">
        <v>111</v>
      </c>
    </row>
    <row r="415" spans="3:6" x14ac:dyDescent="0.3">
      <c r="C415" t="s">
        <v>915</v>
      </c>
      <c r="E415" t="s">
        <v>916</v>
      </c>
      <c r="F415" t="s">
        <v>111</v>
      </c>
    </row>
    <row r="416" spans="3:6" x14ac:dyDescent="0.3">
      <c r="C416" t="s">
        <v>917</v>
      </c>
      <c r="E416" s="65" t="s">
        <v>918</v>
      </c>
      <c r="F416" t="s">
        <v>111</v>
      </c>
    </row>
    <row r="417" spans="3:6" x14ac:dyDescent="0.3">
      <c r="C417" t="s">
        <v>919</v>
      </c>
      <c r="E417" s="65" t="s">
        <v>920</v>
      </c>
      <c r="F417" t="s">
        <v>44</v>
      </c>
    </row>
    <row r="418" spans="3:6" x14ac:dyDescent="0.3">
      <c r="C418" t="s">
        <v>921</v>
      </c>
      <c r="E418" s="65" t="s">
        <v>922</v>
      </c>
      <c r="F418" t="s">
        <v>85</v>
      </c>
    </row>
    <row r="419" spans="3:6" x14ac:dyDescent="0.3">
      <c r="C419" t="s">
        <v>923</v>
      </c>
      <c r="E419" t="s">
        <v>924</v>
      </c>
      <c r="F419" t="s">
        <v>85</v>
      </c>
    </row>
    <row r="420" spans="3:6" x14ac:dyDescent="0.3">
      <c r="C420" t="s">
        <v>925</v>
      </c>
      <c r="E420" t="s">
        <v>926</v>
      </c>
      <c r="F420" t="s">
        <v>85</v>
      </c>
    </row>
    <row r="421" spans="3:6" x14ac:dyDescent="0.3">
      <c r="C421" t="s">
        <v>927</v>
      </c>
      <c r="E421" t="s">
        <v>928</v>
      </c>
      <c r="F421" t="s">
        <v>85</v>
      </c>
    </row>
    <row r="422" spans="3:6" x14ac:dyDescent="0.3">
      <c r="C422" t="s">
        <v>929</v>
      </c>
      <c r="E422" t="s">
        <v>930</v>
      </c>
      <c r="F422" t="s">
        <v>85</v>
      </c>
    </row>
    <row r="423" spans="3:6" x14ac:dyDescent="0.3">
      <c r="C423" t="s">
        <v>931</v>
      </c>
      <c r="E423" t="s">
        <v>932</v>
      </c>
      <c r="F423" t="s">
        <v>85</v>
      </c>
    </row>
    <row r="424" spans="3:6" x14ac:dyDescent="0.3">
      <c r="C424" t="s">
        <v>933</v>
      </c>
      <c r="E424" t="s">
        <v>934</v>
      </c>
      <c r="F424" t="s">
        <v>85</v>
      </c>
    </row>
    <row r="425" spans="3:6" x14ac:dyDescent="0.3">
      <c r="C425" t="s">
        <v>935</v>
      </c>
      <c r="E425" t="s">
        <v>936</v>
      </c>
      <c r="F425" t="s">
        <v>85</v>
      </c>
    </row>
    <row r="426" spans="3:6" x14ac:dyDescent="0.3">
      <c r="C426" t="s">
        <v>937</v>
      </c>
      <c r="E426" t="s">
        <v>938</v>
      </c>
      <c r="F426" t="s">
        <v>85</v>
      </c>
    </row>
    <row r="427" spans="3:6" x14ac:dyDescent="0.3">
      <c r="C427" t="s">
        <v>939</v>
      </c>
      <c r="E427" s="65" t="s">
        <v>940</v>
      </c>
      <c r="F427" t="s">
        <v>81</v>
      </c>
    </row>
    <row r="428" spans="3:6" x14ac:dyDescent="0.3">
      <c r="C428" t="s">
        <v>941</v>
      </c>
      <c r="E428" s="65" t="s">
        <v>942</v>
      </c>
      <c r="F428" t="s">
        <v>48</v>
      </c>
    </row>
    <row r="429" spans="3:6" x14ac:dyDescent="0.3">
      <c r="C429" t="s">
        <v>943</v>
      </c>
      <c r="E429" s="65" t="s">
        <v>944</v>
      </c>
      <c r="F429" t="s">
        <v>48</v>
      </c>
    </row>
    <row r="430" spans="3:6" x14ac:dyDescent="0.3">
      <c r="C430" t="s">
        <v>945</v>
      </c>
      <c r="E430" s="65" t="s">
        <v>946</v>
      </c>
      <c r="F430" t="s">
        <v>81</v>
      </c>
    </row>
    <row r="431" spans="3:6" x14ac:dyDescent="0.3">
      <c r="C431" t="s">
        <v>947</v>
      </c>
      <c r="E431" s="65" t="s">
        <v>948</v>
      </c>
      <c r="F431" t="s">
        <v>111</v>
      </c>
    </row>
    <row r="432" spans="3:6" x14ac:dyDescent="0.3">
      <c r="C432" t="s">
        <v>949</v>
      </c>
      <c r="E432" s="65" t="s">
        <v>950</v>
      </c>
      <c r="F432" t="s">
        <v>64</v>
      </c>
    </row>
    <row r="433" spans="3:6" x14ac:dyDescent="0.3">
      <c r="C433" t="s">
        <v>951</v>
      </c>
      <c r="E433" s="65" t="s">
        <v>952</v>
      </c>
      <c r="F433" t="s">
        <v>111</v>
      </c>
    </row>
    <row r="434" spans="3:6" x14ac:dyDescent="0.3">
      <c r="C434" t="s">
        <v>953</v>
      </c>
      <c r="E434" s="65" t="s">
        <v>954</v>
      </c>
      <c r="F434" t="s">
        <v>81</v>
      </c>
    </row>
    <row r="435" spans="3:6" x14ac:dyDescent="0.3">
      <c r="C435" t="s">
        <v>955</v>
      </c>
      <c r="E435" s="65" t="s">
        <v>956</v>
      </c>
      <c r="F435" t="s">
        <v>208</v>
      </c>
    </row>
    <row r="436" spans="3:6" x14ac:dyDescent="0.3">
      <c r="C436" t="s">
        <v>957</v>
      </c>
      <c r="E436" t="s">
        <v>958</v>
      </c>
      <c r="F436" t="s">
        <v>208</v>
      </c>
    </row>
    <row r="437" spans="3:6" x14ac:dyDescent="0.3">
      <c r="C437" t="s">
        <v>959</v>
      </c>
      <c r="E437" t="s">
        <v>960</v>
      </c>
      <c r="F437" t="s">
        <v>208</v>
      </c>
    </row>
    <row r="438" spans="3:6" x14ac:dyDescent="0.3">
      <c r="C438" t="s">
        <v>961</v>
      </c>
      <c r="E438" t="s">
        <v>962</v>
      </c>
      <c r="F438" t="s">
        <v>208</v>
      </c>
    </row>
    <row r="439" spans="3:6" x14ac:dyDescent="0.3">
      <c r="C439" t="s">
        <v>963</v>
      </c>
      <c r="E439" t="s">
        <v>964</v>
      </c>
      <c r="F439" t="s">
        <v>208</v>
      </c>
    </row>
    <row r="440" spans="3:6" x14ac:dyDescent="0.3">
      <c r="C440" t="s">
        <v>965</v>
      </c>
      <c r="E440" t="s">
        <v>966</v>
      </c>
      <c r="F440" t="s">
        <v>208</v>
      </c>
    </row>
    <row r="441" spans="3:6" x14ac:dyDescent="0.3">
      <c r="C441" t="s">
        <v>967</v>
      </c>
      <c r="E441" t="s">
        <v>968</v>
      </c>
      <c r="F441" t="s">
        <v>208</v>
      </c>
    </row>
    <row r="442" spans="3:6" x14ac:dyDescent="0.3">
      <c r="C442" t="s">
        <v>969</v>
      </c>
      <c r="E442" t="s">
        <v>970</v>
      </c>
      <c r="F442" t="s">
        <v>208</v>
      </c>
    </row>
    <row r="443" spans="3:6" x14ac:dyDescent="0.3">
      <c r="C443" t="s">
        <v>971</v>
      </c>
      <c r="E443" t="s">
        <v>972</v>
      </c>
      <c r="F443" t="s">
        <v>208</v>
      </c>
    </row>
    <row r="444" spans="3:6" x14ac:dyDescent="0.3">
      <c r="C444" t="s">
        <v>973</v>
      </c>
      <c r="E444" t="s">
        <v>974</v>
      </c>
      <c r="F444" t="s">
        <v>208</v>
      </c>
    </row>
    <row r="445" spans="3:6" x14ac:dyDescent="0.3">
      <c r="C445" t="s">
        <v>975</v>
      </c>
      <c r="E445" t="s">
        <v>976</v>
      </c>
      <c r="F445" t="s">
        <v>208</v>
      </c>
    </row>
    <row r="446" spans="3:6" x14ac:dyDescent="0.3">
      <c r="C446" t="s">
        <v>977</v>
      </c>
      <c r="E446" t="s">
        <v>978</v>
      </c>
      <c r="F446" t="s">
        <v>208</v>
      </c>
    </row>
    <row r="447" spans="3:6" x14ac:dyDescent="0.3">
      <c r="C447" t="s">
        <v>979</v>
      </c>
      <c r="E447" t="s">
        <v>980</v>
      </c>
      <c r="F447" t="s">
        <v>208</v>
      </c>
    </row>
    <row r="448" spans="3:6" x14ac:dyDescent="0.3">
      <c r="C448" t="s">
        <v>981</v>
      </c>
      <c r="E448" t="s">
        <v>982</v>
      </c>
      <c r="F448" t="s">
        <v>208</v>
      </c>
    </row>
    <row r="449" spans="3:6" x14ac:dyDescent="0.3">
      <c r="C449" t="s">
        <v>983</v>
      </c>
      <c r="E449" t="s">
        <v>984</v>
      </c>
      <c r="F449" t="s">
        <v>208</v>
      </c>
    </row>
    <row r="450" spans="3:6" x14ac:dyDescent="0.3">
      <c r="C450" t="s">
        <v>985</v>
      </c>
      <c r="E450" s="65" t="s">
        <v>986</v>
      </c>
      <c r="F450" t="s">
        <v>157</v>
      </c>
    </row>
    <row r="451" spans="3:6" x14ac:dyDescent="0.3">
      <c r="C451" t="s">
        <v>987</v>
      </c>
      <c r="E451" s="65" t="s">
        <v>988</v>
      </c>
      <c r="F451" t="s">
        <v>132</v>
      </c>
    </row>
    <row r="452" spans="3:6" x14ac:dyDescent="0.3">
      <c r="C452" t="s">
        <v>989</v>
      </c>
      <c r="E452" s="65" t="s">
        <v>990</v>
      </c>
      <c r="F452" t="s">
        <v>98</v>
      </c>
    </row>
    <row r="453" spans="3:6" x14ac:dyDescent="0.3">
      <c r="C453" t="s">
        <v>991</v>
      </c>
      <c r="E453" s="65" t="s">
        <v>992</v>
      </c>
      <c r="F453" t="s">
        <v>77</v>
      </c>
    </row>
    <row r="454" spans="3:6" x14ac:dyDescent="0.3">
      <c r="C454" t="s">
        <v>993</v>
      </c>
      <c r="E454" s="65" t="s">
        <v>994</v>
      </c>
      <c r="F454" t="s">
        <v>77</v>
      </c>
    </row>
    <row r="455" spans="3:6" x14ac:dyDescent="0.3">
      <c r="C455" t="s">
        <v>995</v>
      </c>
      <c r="E455" s="65" t="s">
        <v>996</v>
      </c>
      <c r="F455" t="s">
        <v>98</v>
      </c>
    </row>
    <row r="456" spans="3:6" x14ac:dyDescent="0.3">
      <c r="C456" t="s">
        <v>997</v>
      </c>
      <c r="E456" s="65" t="s">
        <v>998</v>
      </c>
      <c r="F456" t="s">
        <v>81</v>
      </c>
    </row>
    <row r="457" spans="3:6" x14ac:dyDescent="0.3">
      <c r="C457" t="s">
        <v>999</v>
      </c>
      <c r="E457" s="65" t="s">
        <v>1000</v>
      </c>
      <c r="F457" t="s">
        <v>81</v>
      </c>
    </row>
    <row r="458" spans="3:6" x14ac:dyDescent="0.3">
      <c r="C458" t="s">
        <v>1001</v>
      </c>
      <c r="E458" s="65" t="s">
        <v>1002</v>
      </c>
      <c r="F458" t="s">
        <v>77</v>
      </c>
    </row>
    <row r="459" spans="3:6" x14ac:dyDescent="0.3">
      <c r="C459" t="s">
        <v>1003</v>
      </c>
      <c r="E459" s="65" t="s">
        <v>1004</v>
      </c>
      <c r="F459" t="s">
        <v>64</v>
      </c>
    </row>
    <row r="460" spans="3:6" x14ac:dyDescent="0.3">
      <c r="C460" t="s">
        <v>1005</v>
      </c>
      <c r="E460" t="s">
        <v>1006</v>
      </c>
      <c r="F460" t="s">
        <v>1007</v>
      </c>
    </row>
    <row r="461" spans="3:6" x14ac:dyDescent="0.3">
      <c r="C461" t="s">
        <v>1008</v>
      </c>
      <c r="E461" s="65" t="s">
        <v>1009</v>
      </c>
      <c r="F461" t="s">
        <v>81</v>
      </c>
    </row>
    <row r="462" spans="3:6" x14ac:dyDescent="0.3">
      <c r="C462" t="s">
        <v>1010</v>
      </c>
      <c r="E462" s="65" t="s">
        <v>1011</v>
      </c>
      <c r="F462" t="s">
        <v>208</v>
      </c>
    </row>
    <row r="463" spans="3:6" x14ac:dyDescent="0.3">
      <c r="C463" t="s">
        <v>1012</v>
      </c>
      <c r="E463" t="s">
        <v>1013</v>
      </c>
      <c r="F463" t="s">
        <v>208</v>
      </c>
    </row>
    <row r="464" spans="3:6" x14ac:dyDescent="0.3">
      <c r="C464" t="s">
        <v>1014</v>
      </c>
      <c r="E464" s="65" t="s">
        <v>1015</v>
      </c>
      <c r="F464" t="s">
        <v>98</v>
      </c>
    </row>
    <row r="465" spans="3:6" x14ac:dyDescent="0.3">
      <c r="C465" t="s">
        <v>1016</v>
      </c>
      <c r="E465" s="65" t="s">
        <v>1017</v>
      </c>
      <c r="F465" t="s">
        <v>179</v>
      </c>
    </row>
    <row r="466" spans="3:6" x14ac:dyDescent="0.3">
      <c r="C466" t="s">
        <v>1018</v>
      </c>
      <c r="E466" s="65" t="s">
        <v>1019</v>
      </c>
      <c r="F466" t="s">
        <v>179</v>
      </c>
    </row>
    <row r="467" spans="3:6" x14ac:dyDescent="0.3">
      <c r="C467" t="s">
        <v>1020</v>
      </c>
      <c r="E467" s="65" t="s">
        <v>1021</v>
      </c>
      <c r="F467" t="s">
        <v>81</v>
      </c>
    </row>
    <row r="468" spans="3:6" x14ac:dyDescent="0.3">
      <c r="C468" t="s">
        <v>1022</v>
      </c>
      <c r="E468" s="65" t="s">
        <v>1023</v>
      </c>
      <c r="F468" t="s">
        <v>77</v>
      </c>
    </row>
    <row r="469" spans="3:6" x14ac:dyDescent="0.3">
      <c r="C469" t="s">
        <v>1024</v>
      </c>
      <c r="E469" t="s">
        <v>1025</v>
      </c>
      <c r="F469" t="s">
        <v>77</v>
      </c>
    </row>
    <row r="470" spans="3:6" x14ac:dyDescent="0.3">
      <c r="C470" t="s">
        <v>1026</v>
      </c>
      <c r="E470" t="s">
        <v>1027</v>
      </c>
      <c r="F470" t="s">
        <v>77</v>
      </c>
    </row>
    <row r="471" spans="3:6" x14ac:dyDescent="0.3">
      <c r="C471" t="s">
        <v>1028</v>
      </c>
      <c r="E471" s="65" t="s">
        <v>1029</v>
      </c>
      <c r="F471" t="s">
        <v>208</v>
      </c>
    </row>
    <row r="472" spans="3:6" x14ac:dyDescent="0.3">
      <c r="C472" t="s">
        <v>1030</v>
      </c>
      <c r="E472" s="65" t="s">
        <v>1031</v>
      </c>
      <c r="F472" t="s">
        <v>44</v>
      </c>
    </row>
    <row r="473" spans="3:6" x14ac:dyDescent="0.3">
      <c r="C473" t="s">
        <v>1032</v>
      </c>
      <c r="E473" t="s">
        <v>1033</v>
      </c>
      <c r="F473" t="s">
        <v>44</v>
      </c>
    </row>
    <row r="474" spans="3:6" x14ac:dyDescent="0.3">
      <c r="C474" t="s">
        <v>1034</v>
      </c>
      <c r="E474" t="s">
        <v>1035</v>
      </c>
      <c r="F474" t="s">
        <v>44</v>
      </c>
    </row>
    <row r="475" spans="3:6" x14ac:dyDescent="0.3">
      <c r="C475" t="s">
        <v>1036</v>
      </c>
      <c r="E475" t="s">
        <v>1037</v>
      </c>
      <c r="F475" t="s">
        <v>44</v>
      </c>
    </row>
    <row r="476" spans="3:6" x14ac:dyDescent="0.3">
      <c r="C476" t="s">
        <v>1038</v>
      </c>
      <c r="E476" t="s">
        <v>1039</v>
      </c>
      <c r="F476" t="s">
        <v>44</v>
      </c>
    </row>
    <row r="477" spans="3:6" x14ac:dyDescent="0.3">
      <c r="C477" t="s">
        <v>1040</v>
      </c>
      <c r="E477" t="s">
        <v>1041</v>
      </c>
      <c r="F477" t="s">
        <v>44</v>
      </c>
    </row>
    <row r="478" spans="3:6" x14ac:dyDescent="0.3">
      <c r="C478" t="s">
        <v>1042</v>
      </c>
      <c r="E478" s="65" t="s">
        <v>1043</v>
      </c>
      <c r="F478" t="s">
        <v>157</v>
      </c>
    </row>
    <row r="479" spans="3:6" x14ac:dyDescent="0.3">
      <c r="C479" t="s">
        <v>1044</v>
      </c>
      <c r="E479" s="65" t="s">
        <v>1045</v>
      </c>
      <c r="F479" t="s">
        <v>81</v>
      </c>
    </row>
    <row r="480" spans="3:6" x14ac:dyDescent="0.3">
      <c r="C480" t="s">
        <v>1046</v>
      </c>
      <c r="E480" s="65" t="s">
        <v>1047</v>
      </c>
      <c r="F480" t="s">
        <v>111</v>
      </c>
    </row>
    <row r="481" spans="3:6" x14ac:dyDescent="0.3">
      <c r="C481" t="s">
        <v>1048</v>
      </c>
      <c r="E481" t="s">
        <v>1049</v>
      </c>
      <c r="F481" t="s">
        <v>111</v>
      </c>
    </row>
    <row r="482" spans="3:6" x14ac:dyDescent="0.3">
      <c r="C482" t="s">
        <v>1050</v>
      </c>
      <c r="E482" t="s">
        <v>1051</v>
      </c>
      <c r="F482" t="s">
        <v>98</v>
      </c>
    </row>
    <row r="483" spans="3:6" x14ac:dyDescent="0.3">
      <c r="C483" t="s">
        <v>1052</v>
      </c>
      <c r="E483" s="65" t="s">
        <v>1053</v>
      </c>
      <c r="F483" t="s">
        <v>179</v>
      </c>
    </row>
    <row r="484" spans="3:6" x14ac:dyDescent="0.3">
      <c r="C484" t="s">
        <v>1054</v>
      </c>
      <c r="E484" s="65" t="s">
        <v>1055</v>
      </c>
      <c r="F484" t="s">
        <v>98</v>
      </c>
    </row>
    <row r="485" spans="3:6" x14ac:dyDescent="0.3">
      <c r="C485" t="s">
        <v>1056</v>
      </c>
      <c r="E485" t="s">
        <v>1057</v>
      </c>
      <c r="F485" t="s">
        <v>98</v>
      </c>
    </row>
    <row r="486" spans="3:6" x14ac:dyDescent="0.3">
      <c r="C486" t="s">
        <v>1058</v>
      </c>
      <c r="E486" s="65" t="s">
        <v>1059</v>
      </c>
      <c r="F486" t="s">
        <v>179</v>
      </c>
    </row>
    <row r="487" spans="3:6" x14ac:dyDescent="0.3">
      <c r="C487" t="s">
        <v>1060</v>
      </c>
      <c r="E487" s="65" t="s">
        <v>1061</v>
      </c>
      <c r="F487" t="s">
        <v>98</v>
      </c>
    </row>
    <row r="488" spans="3:6" x14ac:dyDescent="0.3">
      <c r="C488" t="s">
        <v>1062</v>
      </c>
      <c r="E488" s="65" t="s">
        <v>1063</v>
      </c>
      <c r="F488" t="s">
        <v>98</v>
      </c>
    </row>
    <row r="489" spans="3:6" x14ac:dyDescent="0.3">
      <c r="C489" t="s">
        <v>1064</v>
      </c>
      <c r="E489" s="65" t="s">
        <v>1065</v>
      </c>
      <c r="F489" t="s">
        <v>81</v>
      </c>
    </row>
    <row r="490" spans="3:6" x14ac:dyDescent="0.3">
      <c r="C490" t="s">
        <v>1066</v>
      </c>
      <c r="E490" s="65" t="s">
        <v>1067</v>
      </c>
      <c r="F490" t="s">
        <v>157</v>
      </c>
    </row>
    <row r="491" spans="3:6" x14ac:dyDescent="0.3">
      <c r="C491" t="s">
        <v>1068</v>
      </c>
      <c r="E491" s="65" t="s">
        <v>1069</v>
      </c>
      <c r="F491" t="s">
        <v>81</v>
      </c>
    </row>
    <row r="492" spans="3:6" x14ac:dyDescent="0.3">
      <c r="C492" t="s">
        <v>1070</v>
      </c>
      <c r="E492" s="65" t="s">
        <v>1071</v>
      </c>
      <c r="F492" t="s">
        <v>98</v>
      </c>
    </row>
    <row r="493" spans="3:6" x14ac:dyDescent="0.3">
      <c r="C493" t="s">
        <v>1072</v>
      </c>
      <c r="E493" t="s">
        <v>1073</v>
      </c>
      <c r="F493" t="s">
        <v>98</v>
      </c>
    </row>
    <row r="494" spans="3:6" x14ac:dyDescent="0.3">
      <c r="C494" t="s">
        <v>1074</v>
      </c>
      <c r="E494" t="s">
        <v>1075</v>
      </c>
      <c r="F494" t="s">
        <v>98</v>
      </c>
    </row>
    <row r="495" spans="3:6" x14ac:dyDescent="0.3">
      <c r="C495" t="s">
        <v>1076</v>
      </c>
      <c r="E495" t="s">
        <v>1077</v>
      </c>
      <c r="F495" t="s">
        <v>98</v>
      </c>
    </row>
    <row r="496" spans="3:6" x14ac:dyDescent="0.3">
      <c r="C496" t="s">
        <v>1078</v>
      </c>
      <c r="E496" s="65" t="s">
        <v>1079</v>
      </c>
      <c r="F496" t="s">
        <v>111</v>
      </c>
    </row>
    <row r="497" spans="3:6" x14ac:dyDescent="0.3">
      <c r="C497" t="s">
        <v>1080</v>
      </c>
      <c r="E497" t="s">
        <v>1081</v>
      </c>
      <c r="F497" t="s">
        <v>111</v>
      </c>
    </row>
    <row r="498" spans="3:6" x14ac:dyDescent="0.3">
      <c r="C498" t="s">
        <v>1082</v>
      </c>
      <c r="E498" s="65" t="s">
        <v>1083</v>
      </c>
      <c r="F498" t="s">
        <v>85</v>
      </c>
    </row>
    <row r="499" spans="3:6" x14ac:dyDescent="0.3">
      <c r="C499" t="s">
        <v>1084</v>
      </c>
      <c r="E499" s="65" t="s">
        <v>1085</v>
      </c>
      <c r="F499" t="s">
        <v>98</v>
      </c>
    </row>
    <row r="500" spans="3:6" x14ac:dyDescent="0.3">
      <c r="C500" t="s">
        <v>1086</v>
      </c>
      <c r="E500" s="65" t="s">
        <v>1087</v>
      </c>
      <c r="F500" t="s">
        <v>157</v>
      </c>
    </row>
    <row r="501" spans="3:6" x14ac:dyDescent="0.3">
      <c r="C501" t="s">
        <v>1088</v>
      </c>
      <c r="E501" s="65" t="s">
        <v>1089</v>
      </c>
      <c r="F501" t="s">
        <v>98</v>
      </c>
    </row>
    <row r="502" spans="3:6" x14ac:dyDescent="0.3">
      <c r="C502" t="s">
        <v>1090</v>
      </c>
      <c r="E502" s="65" t="s">
        <v>1091</v>
      </c>
      <c r="F502" t="s">
        <v>44</v>
      </c>
    </row>
    <row r="503" spans="3:6" x14ac:dyDescent="0.3">
      <c r="C503" t="s">
        <v>1092</v>
      </c>
      <c r="E503" s="65" t="s">
        <v>1093</v>
      </c>
      <c r="F503" t="s">
        <v>98</v>
      </c>
    </row>
    <row r="504" spans="3:6" x14ac:dyDescent="0.3">
      <c r="C504" t="s">
        <v>1094</v>
      </c>
      <c r="E504" s="65" t="s">
        <v>1095</v>
      </c>
      <c r="F504" t="s">
        <v>111</v>
      </c>
    </row>
    <row r="505" spans="3:6" x14ac:dyDescent="0.3">
      <c r="C505" t="s">
        <v>1096</v>
      </c>
      <c r="E505" s="65" t="s">
        <v>1097</v>
      </c>
      <c r="F505" t="s">
        <v>157</v>
      </c>
    </row>
    <row r="506" spans="3:6" x14ac:dyDescent="0.3">
      <c r="C506" t="s">
        <v>1098</v>
      </c>
      <c r="E506" t="s">
        <v>1099</v>
      </c>
      <c r="F506" t="s">
        <v>98</v>
      </c>
    </row>
    <row r="507" spans="3:6" x14ac:dyDescent="0.3">
      <c r="C507" t="s">
        <v>1100</v>
      </c>
      <c r="E507" s="65" t="s">
        <v>1101</v>
      </c>
      <c r="F507" t="s">
        <v>208</v>
      </c>
    </row>
    <row r="508" spans="3:6" x14ac:dyDescent="0.3">
      <c r="C508" t="s">
        <v>1102</v>
      </c>
      <c r="E508" s="65" t="s">
        <v>1103</v>
      </c>
      <c r="F508" t="s">
        <v>98</v>
      </c>
    </row>
    <row r="509" spans="3:6" x14ac:dyDescent="0.3">
      <c r="C509" t="s">
        <v>1104</v>
      </c>
      <c r="E509" s="65" t="s">
        <v>1105</v>
      </c>
      <c r="F509" t="s">
        <v>52</v>
      </c>
    </row>
    <row r="510" spans="3:6" x14ac:dyDescent="0.3">
      <c r="C510" t="s">
        <v>1106</v>
      </c>
      <c r="E510" t="s">
        <v>1107</v>
      </c>
      <c r="F510" t="s">
        <v>52</v>
      </c>
    </row>
    <row r="511" spans="3:6" x14ac:dyDescent="0.3">
      <c r="C511" t="s">
        <v>1108</v>
      </c>
      <c r="E511" s="65" t="s">
        <v>1109</v>
      </c>
      <c r="F511" t="s">
        <v>52</v>
      </c>
    </row>
    <row r="512" spans="3:6" x14ac:dyDescent="0.3">
      <c r="C512" t="s">
        <v>1110</v>
      </c>
      <c r="E512" s="65" t="s">
        <v>1111</v>
      </c>
      <c r="F512" t="s">
        <v>111</v>
      </c>
    </row>
    <row r="513" spans="3:6" x14ac:dyDescent="0.3">
      <c r="C513" t="s">
        <v>1112</v>
      </c>
      <c r="E513" s="65" t="s">
        <v>1113</v>
      </c>
      <c r="F513" t="s">
        <v>81</v>
      </c>
    </row>
    <row r="514" spans="3:6" x14ac:dyDescent="0.3">
      <c r="C514" t="s">
        <v>1114</v>
      </c>
      <c r="E514" s="65" t="s">
        <v>1115</v>
      </c>
      <c r="F514" t="s">
        <v>98</v>
      </c>
    </row>
    <row r="515" spans="3:6" x14ac:dyDescent="0.3">
      <c r="C515" t="s">
        <v>1116</v>
      </c>
      <c r="E515" s="65" t="s">
        <v>1117</v>
      </c>
      <c r="F515" t="s">
        <v>179</v>
      </c>
    </row>
    <row r="516" spans="3:6" x14ac:dyDescent="0.3">
      <c r="C516" t="s">
        <v>1118</v>
      </c>
      <c r="E516" t="s">
        <v>1119</v>
      </c>
      <c r="F516" t="s">
        <v>179</v>
      </c>
    </row>
    <row r="517" spans="3:6" x14ac:dyDescent="0.3">
      <c r="C517" t="s">
        <v>1120</v>
      </c>
      <c r="E517" s="65" t="s">
        <v>1121</v>
      </c>
      <c r="F517" t="s">
        <v>64</v>
      </c>
    </row>
    <row r="518" spans="3:6" x14ac:dyDescent="0.3">
      <c r="C518" t="s">
        <v>1122</v>
      </c>
      <c r="E518" s="65" t="s">
        <v>1123</v>
      </c>
      <c r="F518" t="s">
        <v>64</v>
      </c>
    </row>
    <row r="519" spans="3:6" x14ac:dyDescent="0.3">
      <c r="C519" t="s">
        <v>1124</v>
      </c>
      <c r="E519" s="65" t="s">
        <v>1125</v>
      </c>
      <c r="F519" t="s">
        <v>64</v>
      </c>
    </row>
    <row r="520" spans="3:6" x14ac:dyDescent="0.3">
      <c r="C520" t="s">
        <v>1126</v>
      </c>
      <c r="E520" s="65" t="s">
        <v>1127</v>
      </c>
      <c r="F520" t="s">
        <v>179</v>
      </c>
    </row>
    <row r="521" spans="3:6" x14ac:dyDescent="0.3">
      <c r="C521" t="s">
        <v>1128</v>
      </c>
      <c r="E521" s="65" t="s">
        <v>1129</v>
      </c>
      <c r="F521" t="s">
        <v>157</v>
      </c>
    </row>
    <row r="522" spans="3:6" x14ac:dyDescent="0.3">
      <c r="C522" t="s">
        <v>1130</v>
      </c>
      <c r="E522" s="65" t="s">
        <v>1131</v>
      </c>
      <c r="F522" t="s">
        <v>85</v>
      </c>
    </row>
    <row r="523" spans="3:6" x14ac:dyDescent="0.3">
      <c r="C523" t="s">
        <v>1132</v>
      </c>
      <c r="E523" s="65" t="s">
        <v>1133</v>
      </c>
      <c r="F523" t="s">
        <v>98</v>
      </c>
    </row>
    <row r="524" spans="3:6" x14ac:dyDescent="0.3">
      <c r="C524" t="s">
        <v>1134</v>
      </c>
      <c r="E524" s="65" t="s">
        <v>1135</v>
      </c>
      <c r="F524" t="s">
        <v>208</v>
      </c>
    </row>
    <row r="525" spans="3:6" x14ac:dyDescent="0.3">
      <c r="C525" t="s">
        <v>1136</v>
      </c>
      <c r="E525" t="s">
        <v>1137</v>
      </c>
      <c r="F525" t="s">
        <v>98</v>
      </c>
    </row>
    <row r="526" spans="3:6" x14ac:dyDescent="0.3">
      <c r="C526" t="s">
        <v>1138</v>
      </c>
      <c r="E526" s="65" t="s">
        <v>1139</v>
      </c>
      <c r="F526" t="s">
        <v>81</v>
      </c>
    </row>
    <row r="527" spans="3:6" x14ac:dyDescent="0.3">
      <c r="C527" t="s">
        <v>1140</v>
      </c>
      <c r="E527" s="65" t="s">
        <v>1141</v>
      </c>
      <c r="F527" t="s">
        <v>157</v>
      </c>
    </row>
    <row r="528" spans="3:6" x14ac:dyDescent="0.3">
      <c r="C528" t="s">
        <v>1142</v>
      </c>
      <c r="E528" s="65" t="s">
        <v>1143</v>
      </c>
      <c r="F528" t="s">
        <v>44</v>
      </c>
    </row>
    <row r="529" spans="3:6" x14ac:dyDescent="0.3">
      <c r="C529" t="s">
        <v>1144</v>
      </c>
      <c r="E529" s="65" t="s">
        <v>1145</v>
      </c>
      <c r="F529" t="s">
        <v>111</v>
      </c>
    </row>
    <row r="530" spans="3:6" x14ac:dyDescent="0.3">
      <c r="C530" t="s">
        <v>1146</v>
      </c>
      <c r="E530" s="65" t="s">
        <v>1147</v>
      </c>
      <c r="F530" t="s">
        <v>157</v>
      </c>
    </row>
    <row r="531" spans="3:6" x14ac:dyDescent="0.3">
      <c r="C531" t="s">
        <v>1148</v>
      </c>
      <c r="E531" s="65" t="s">
        <v>1149</v>
      </c>
      <c r="F531" t="s">
        <v>77</v>
      </c>
    </row>
    <row r="532" spans="3:6" x14ac:dyDescent="0.3">
      <c r="C532" t="s">
        <v>1150</v>
      </c>
      <c r="E532" s="65" t="s">
        <v>1151</v>
      </c>
      <c r="F532" t="s">
        <v>77</v>
      </c>
    </row>
    <row r="533" spans="3:6" x14ac:dyDescent="0.3">
      <c r="C533" t="s">
        <v>1152</v>
      </c>
      <c r="E533" s="65" t="s">
        <v>1153</v>
      </c>
      <c r="F533" t="s">
        <v>85</v>
      </c>
    </row>
    <row r="534" spans="3:6" x14ac:dyDescent="0.3">
      <c r="C534" t="s">
        <v>1154</v>
      </c>
      <c r="E534" s="65" t="s">
        <v>1155</v>
      </c>
      <c r="F534" t="s">
        <v>85</v>
      </c>
    </row>
    <row r="535" spans="3:6" x14ac:dyDescent="0.3">
      <c r="C535" t="s">
        <v>1156</v>
      </c>
      <c r="E535" t="s">
        <v>1157</v>
      </c>
      <c r="F535" t="s">
        <v>157</v>
      </c>
    </row>
    <row r="536" spans="3:6" x14ac:dyDescent="0.3">
      <c r="C536" t="s">
        <v>1158</v>
      </c>
      <c r="E536" s="65" t="s">
        <v>1159</v>
      </c>
      <c r="F536" t="s">
        <v>208</v>
      </c>
    </row>
    <row r="537" spans="3:6" x14ac:dyDescent="0.3">
      <c r="C537" t="s">
        <v>1160</v>
      </c>
      <c r="E537" s="65" t="s">
        <v>1161</v>
      </c>
      <c r="F537" t="s">
        <v>48</v>
      </c>
    </row>
    <row r="538" spans="3:6" x14ac:dyDescent="0.3">
      <c r="C538" t="s">
        <v>1162</v>
      </c>
      <c r="E538" t="s">
        <v>1163</v>
      </c>
      <c r="F538" t="s">
        <v>48</v>
      </c>
    </row>
    <row r="539" spans="3:6" x14ac:dyDescent="0.3">
      <c r="C539" t="s">
        <v>1164</v>
      </c>
      <c r="E539" s="65" t="s">
        <v>1165</v>
      </c>
      <c r="F539" t="s">
        <v>98</v>
      </c>
    </row>
    <row r="540" spans="3:6" x14ac:dyDescent="0.3">
      <c r="C540" t="s">
        <v>1166</v>
      </c>
      <c r="E540" s="65" t="s">
        <v>1167</v>
      </c>
      <c r="F540" t="s">
        <v>179</v>
      </c>
    </row>
    <row r="541" spans="3:6" x14ac:dyDescent="0.3">
      <c r="C541" t="s">
        <v>1168</v>
      </c>
      <c r="E541" s="65" t="s">
        <v>1169</v>
      </c>
      <c r="F541" t="s">
        <v>52</v>
      </c>
    </row>
    <row r="542" spans="3:6" x14ac:dyDescent="0.3">
      <c r="C542" t="s">
        <v>1170</v>
      </c>
      <c r="E542" s="65" t="s">
        <v>1171</v>
      </c>
      <c r="F542" t="s">
        <v>85</v>
      </c>
    </row>
    <row r="543" spans="3:6" x14ac:dyDescent="0.3">
      <c r="C543" t="s">
        <v>1172</v>
      </c>
      <c r="E543" t="s">
        <v>1173</v>
      </c>
      <c r="F543" t="s">
        <v>85</v>
      </c>
    </row>
    <row r="544" spans="3:6" x14ac:dyDescent="0.3">
      <c r="C544" t="s">
        <v>1174</v>
      </c>
      <c r="E544" s="65" t="s">
        <v>1175</v>
      </c>
      <c r="F544" t="s">
        <v>85</v>
      </c>
    </row>
    <row r="545" spans="3:6" x14ac:dyDescent="0.3">
      <c r="C545" t="s">
        <v>1176</v>
      </c>
      <c r="E545" s="65" t="s">
        <v>1177</v>
      </c>
      <c r="F545" t="s">
        <v>98</v>
      </c>
    </row>
    <row r="546" spans="3:6" x14ac:dyDescent="0.3">
      <c r="C546" t="s">
        <v>1178</v>
      </c>
      <c r="E546" s="65" t="s">
        <v>1179</v>
      </c>
      <c r="F546" t="s">
        <v>85</v>
      </c>
    </row>
    <row r="547" spans="3:6" x14ac:dyDescent="0.3">
      <c r="C547" t="s">
        <v>1180</v>
      </c>
      <c r="E547" s="65" t="s">
        <v>1181</v>
      </c>
      <c r="F547" t="s">
        <v>179</v>
      </c>
    </row>
    <row r="548" spans="3:6" x14ac:dyDescent="0.3">
      <c r="C548" t="s">
        <v>1182</v>
      </c>
      <c r="E548" s="65" t="s">
        <v>1183</v>
      </c>
      <c r="F548" t="s">
        <v>98</v>
      </c>
    </row>
    <row r="549" spans="3:6" x14ac:dyDescent="0.3">
      <c r="C549" t="s">
        <v>1184</v>
      </c>
      <c r="E549" s="65" t="s">
        <v>1185</v>
      </c>
      <c r="F549" t="s">
        <v>157</v>
      </c>
    </row>
    <row r="550" spans="3:6" x14ac:dyDescent="0.3">
      <c r="C550" t="s">
        <v>1186</v>
      </c>
      <c r="E550" s="65" t="s">
        <v>1187</v>
      </c>
      <c r="F550" t="s">
        <v>179</v>
      </c>
    </row>
    <row r="551" spans="3:6" x14ac:dyDescent="0.3">
      <c r="C551" t="s">
        <v>1188</v>
      </c>
      <c r="E551" s="65" t="s">
        <v>1189</v>
      </c>
      <c r="F551" t="s">
        <v>111</v>
      </c>
    </row>
    <row r="552" spans="3:6" x14ac:dyDescent="0.3">
      <c r="C552" t="s">
        <v>1190</v>
      </c>
      <c r="E552" s="65" t="s">
        <v>1191</v>
      </c>
      <c r="F552" t="s">
        <v>85</v>
      </c>
    </row>
    <row r="553" spans="3:6" x14ac:dyDescent="0.3">
      <c r="C553" t="s">
        <v>1192</v>
      </c>
      <c r="E553" s="65" t="s">
        <v>1193</v>
      </c>
      <c r="F553" t="s">
        <v>98</v>
      </c>
    </row>
    <row r="554" spans="3:6" x14ac:dyDescent="0.3">
      <c r="C554" t="s">
        <v>1194</v>
      </c>
      <c r="E554" s="65" t="s">
        <v>1195</v>
      </c>
      <c r="F554" t="s">
        <v>98</v>
      </c>
    </row>
    <row r="555" spans="3:6" x14ac:dyDescent="0.3">
      <c r="C555" t="s">
        <v>1196</v>
      </c>
      <c r="E555" s="65" t="s">
        <v>1197</v>
      </c>
      <c r="F555" t="s">
        <v>64</v>
      </c>
    </row>
    <row r="556" spans="3:6" x14ac:dyDescent="0.3">
      <c r="C556" t="s">
        <v>1198</v>
      </c>
      <c r="E556" s="65" t="s">
        <v>1199</v>
      </c>
      <c r="F556" t="s">
        <v>98</v>
      </c>
    </row>
    <row r="557" spans="3:6" x14ac:dyDescent="0.3">
      <c r="C557" t="s">
        <v>1200</v>
      </c>
      <c r="E557" s="65" t="s">
        <v>1201</v>
      </c>
      <c r="F557" t="s">
        <v>64</v>
      </c>
    </row>
    <row r="558" spans="3:6" x14ac:dyDescent="0.3">
      <c r="C558" t="s">
        <v>1202</v>
      </c>
      <c r="E558" s="65" t="s">
        <v>1203</v>
      </c>
      <c r="F558" t="s">
        <v>111</v>
      </c>
    </row>
    <row r="559" spans="3:6" x14ac:dyDescent="0.3">
      <c r="C559" t="s">
        <v>1204</v>
      </c>
      <c r="E559" t="s">
        <v>1205</v>
      </c>
      <c r="F559" t="s">
        <v>70</v>
      </c>
    </row>
    <row r="560" spans="3:6" x14ac:dyDescent="0.3">
      <c r="C560" t="s">
        <v>1206</v>
      </c>
      <c r="E560" t="s">
        <v>1207</v>
      </c>
      <c r="F560" t="s">
        <v>70</v>
      </c>
    </row>
    <row r="561" spans="3:6" x14ac:dyDescent="0.3">
      <c r="C561" t="s">
        <v>1208</v>
      </c>
      <c r="E561" s="65" t="s">
        <v>1209</v>
      </c>
      <c r="F561" t="s">
        <v>77</v>
      </c>
    </row>
    <row r="562" spans="3:6" x14ac:dyDescent="0.3">
      <c r="C562" t="s">
        <v>1210</v>
      </c>
      <c r="E562" s="65" t="s">
        <v>1211</v>
      </c>
      <c r="F562" t="s">
        <v>77</v>
      </c>
    </row>
    <row r="563" spans="3:6" x14ac:dyDescent="0.3">
      <c r="C563" t="s">
        <v>1212</v>
      </c>
      <c r="E563" t="s">
        <v>1213</v>
      </c>
      <c r="F563" t="s">
        <v>77</v>
      </c>
    </row>
    <row r="564" spans="3:6" x14ac:dyDescent="0.3">
      <c r="C564" t="s">
        <v>1214</v>
      </c>
      <c r="E564" s="65" t="s">
        <v>1215</v>
      </c>
      <c r="F564" t="s">
        <v>44</v>
      </c>
    </row>
    <row r="565" spans="3:6" x14ac:dyDescent="0.3">
      <c r="C565" t="s">
        <v>1216</v>
      </c>
      <c r="E565" s="65" t="s">
        <v>1217</v>
      </c>
      <c r="F565" t="s">
        <v>179</v>
      </c>
    </row>
    <row r="566" spans="3:6" x14ac:dyDescent="0.3">
      <c r="C566" t="s">
        <v>1218</v>
      </c>
      <c r="E566" s="65" t="s">
        <v>1219</v>
      </c>
      <c r="F566" t="s">
        <v>111</v>
      </c>
    </row>
    <row r="567" spans="3:6" x14ac:dyDescent="0.3">
      <c r="C567" t="s">
        <v>1220</v>
      </c>
      <c r="E567" s="65" t="s">
        <v>1221</v>
      </c>
      <c r="F567" t="s">
        <v>179</v>
      </c>
    </row>
    <row r="568" spans="3:6" x14ac:dyDescent="0.3">
      <c r="C568" t="s">
        <v>1222</v>
      </c>
      <c r="E568" s="65" t="s">
        <v>1223</v>
      </c>
      <c r="F568" t="s">
        <v>85</v>
      </c>
    </row>
    <row r="569" spans="3:6" x14ac:dyDescent="0.3">
      <c r="C569" t="s">
        <v>1224</v>
      </c>
      <c r="E569" s="65" t="s">
        <v>1225</v>
      </c>
      <c r="F569" t="s">
        <v>111</v>
      </c>
    </row>
    <row r="570" spans="3:6" x14ac:dyDescent="0.3">
      <c r="C570" t="s">
        <v>1226</v>
      </c>
      <c r="E570" s="65" t="s">
        <v>1227</v>
      </c>
      <c r="F570" t="s">
        <v>157</v>
      </c>
    </row>
    <row r="571" spans="3:6" x14ac:dyDescent="0.3">
      <c r="C571" t="s">
        <v>1228</v>
      </c>
      <c r="E571" t="s">
        <v>1229</v>
      </c>
      <c r="F571" t="s">
        <v>293</v>
      </c>
    </row>
    <row r="572" spans="3:6" x14ac:dyDescent="0.3">
      <c r="C572" t="s">
        <v>1230</v>
      </c>
      <c r="E572" t="s">
        <v>1231</v>
      </c>
      <c r="F572" t="s">
        <v>293</v>
      </c>
    </row>
    <row r="573" spans="3:6" x14ac:dyDescent="0.3">
      <c r="C573" t="s">
        <v>1232</v>
      </c>
      <c r="E573" t="s">
        <v>1233</v>
      </c>
      <c r="F573" t="s">
        <v>293</v>
      </c>
    </row>
    <row r="574" spans="3:6" x14ac:dyDescent="0.3">
      <c r="C574" t="s">
        <v>1234</v>
      </c>
      <c r="E574" s="65" t="s">
        <v>1235</v>
      </c>
      <c r="F574" t="s">
        <v>77</v>
      </c>
    </row>
    <row r="575" spans="3:6" x14ac:dyDescent="0.3">
      <c r="C575" t="s">
        <v>1236</v>
      </c>
      <c r="E575" s="65" t="s">
        <v>1237</v>
      </c>
      <c r="F575" t="s">
        <v>98</v>
      </c>
    </row>
    <row r="576" spans="3:6" x14ac:dyDescent="0.3">
      <c r="C576" t="s">
        <v>1238</v>
      </c>
      <c r="E576" s="65" t="s">
        <v>1239</v>
      </c>
      <c r="F576" t="s">
        <v>77</v>
      </c>
    </row>
    <row r="577" spans="3:6" x14ac:dyDescent="0.3">
      <c r="C577" t="s">
        <v>1240</v>
      </c>
      <c r="E577" s="65" t="s">
        <v>1241</v>
      </c>
      <c r="F577" t="s">
        <v>98</v>
      </c>
    </row>
    <row r="578" spans="3:6" x14ac:dyDescent="0.3">
      <c r="C578" t="s">
        <v>1242</v>
      </c>
      <c r="E578" s="65" t="s">
        <v>1243</v>
      </c>
      <c r="F578" t="s">
        <v>77</v>
      </c>
    </row>
    <row r="579" spans="3:6" x14ac:dyDescent="0.3">
      <c r="C579" t="s">
        <v>1244</v>
      </c>
      <c r="E579" s="65" t="s">
        <v>1245</v>
      </c>
      <c r="F579" t="s">
        <v>293</v>
      </c>
    </row>
    <row r="580" spans="3:6" x14ac:dyDescent="0.3">
      <c r="C580" t="s">
        <v>1246</v>
      </c>
      <c r="E580" s="65" t="s">
        <v>1247</v>
      </c>
      <c r="F580" t="s">
        <v>157</v>
      </c>
    </row>
    <row r="581" spans="3:6" x14ac:dyDescent="0.3">
      <c r="C581" t="s">
        <v>1248</v>
      </c>
      <c r="E581" t="s">
        <v>1249</v>
      </c>
      <c r="F581" t="s">
        <v>157</v>
      </c>
    </row>
    <row r="582" spans="3:6" x14ac:dyDescent="0.3">
      <c r="C582" t="s">
        <v>1250</v>
      </c>
      <c r="E582" s="65" t="s">
        <v>1251</v>
      </c>
      <c r="F582" t="s">
        <v>111</v>
      </c>
    </row>
    <row r="583" spans="3:6" x14ac:dyDescent="0.3">
      <c r="C583" t="s">
        <v>1252</v>
      </c>
      <c r="E583" s="65" t="s">
        <v>1253</v>
      </c>
      <c r="F583" t="s">
        <v>111</v>
      </c>
    </row>
    <row r="584" spans="3:6" x14ac:dyDescent="0.3">
      <c r="C584" t="s">
        <v>1254</v>
      </c>
      <c r="E584" s="65" t="s">
        <v>1255</v>
      </c>
      <c r="F584" t="s">
        <v>52</v>
      </c>
    </row>
    <row r="585" spans="3:6" x14ac:dyDescent="0.3">
      <c r="E585" s="65" t="s">
        <v>1256</v>
      </c>
      <c r="F585" t="s">
        <v>132</v>
      </c>
    </row>
    <row r="586" spans="3:6" x14ac:dyDescent="0.3">
      <c r="E586" s="65" t="s">
        <v>102</v>
      </c>
      <c r="F586" t="s">
        <v>1257</v>
      </c>
    </row>
    <row r="587" spans="3:6" x14ac:dyDescent="0.3">
      <c r="E587" s="65" t="s">
        <v>1258</v>
      </c>
      <c r="F587" t="s">
        <v>157</v>
      </c>
    </row>
    <row r="588" spans="3:6" x14ac:dyDescent="0.3">
      <c r="E588" s="65" t="s">
        <v>1259</v>
      </c>
      <c r="F588" t="s">
        <v>132</v>
      </c>
    </row>
    <row r="589" spans="3:6" x14ac:dyDescent="0.3">
      <c r="E589" s="65" t="s">
        <v>1260</v>
      </c>
      <c r="F589" t="s">
        <v>111</v>
      </c>
    </row>
    <row r="590" spans="3:6" x14ac:dyDescent="0.3">
      <c r="E590" t="s">
        <v>1261</v>
      </c>
      <c r="F590" t="s">
        <v>111</v>
      </c>
    </row>
    <row r="591" spans="3:6" x14ac:dyDescent="0.3">
      <c r="E591" t="s">
        <v>1262</v>
      </c>
      <c r="F591" t="s">
        <v>111</v>
      </c>
    </row>
    <row r="592" spans="3:6" x14ac:dyDescent="0.3">
      <c r="E592" s="65" t="s">
        <v>1263</v>
      </c>
      <c r="F592" t="s">
        <v>44</v>
      </c>
    </row>
    <row r="593" spans="5:6" x14ac:dyDescent="0.3">
      <c r="E593" s="65" t="s">
        <v>1264</v>
      </c>
      <c r="F593" t="s">
        <v>70</v>
      </c>
    </row>
    <row r="594" spans="5:6" x14ac:dyDescent="0.3">
      <c r="E594" t="s">
        <v>1265</v>
      </c>
      <c r="F594" t="s">
        <v>70</v>
      </c>
    </row>
    <row r="595" spans="5:6" x14ac:dyDescent="0.3">
      <c r="E595" s="65" t="s">
        <v>1266</v>
      </c>
      <c r="F595" t="s">
        <v>52</v>
      </c>
    </row>
    <row r="596" spans="5:6" x14ac:dyDescent="0.3">
      <c r="E596" s="65" t="s">
        <v>1267</v>
      </c>
      <c r="F596" t="s">
        <v>132</v>
      </c>
    </row>
    <row r="597" spans="5:6" x14ac:dyDescent="0.3">
      <c r="E597" s="65" t="s">
        <v>1268</v>
      </c>
      <c r="F597" t="s">
        <v>81</v>
      </c>
    </row>
    <row r="598" spans="5:6" x14ac:dyDescent="0.3">
      <c r="E598" s="65" t="s">
        <v>1269</v>
      </c>
      <c r="F598" t="s">
        <v>132</v>
      </c>
    </row>
    <row r="599" spans="5:6" x14ac:dyDescent="0.3">
      <c r="E599" t="s">
        <v>1270</v>
      </c>
      <c r="F599" t="s">
        <v>48</v>
      </c>
    </row>
    <row r="600" spans="5:6" x14ac:dyDescent="0.3">
      <c r="E600" s="65" t="s">
        <v>1271</v>
      </c>
      <c r="F600" t="s">
        <v>157</v>
      </c>
    </row>
    <row r="601" spans="5:6" x14ac:dyDescent="0.3">
      <c r="E601" s="65" t="s">
        <v>1272</v>
      </c>
      <c r="F601" t="s">
        <v>48</v>
      </c>
    </row>
    <row r="602" spans="5:6" x14ac:dyDescent="0.3">
      <c r="E602" s="65" t="s">
        <v>1273</v>
      </c>
      <c r="F602" t="s">
        <v>64</v>
      </c>
    </row>
    <row r="603" spans="5:6" x14ac:dyDescent="0.3">
      <c r="E603" t="s">
        <v>1274</v>
      </c>
      <c r="F603" t="s">
        <v>64</v>
      </c>
    </row>
    <row r="604" spans="5:6" x14ac:dyDescent="0.3">
      <c r="E604" s="65" t="s">
        <v>1275</v>
      </c>
      <c r="F604" t="s">
        <v>48</v>
      </c>
    </row>
    <row r="605" spans="5:6" x14ac:dyDescent="0.3">
      <c r="E605" s="65" t="s">
        <v>1276</v>
      </c>
      <c r="F605" t="s">
        <v>48</v>
      </c>
    </row>
    <row r="606" spans="5:6" x14ac:dyDescent="0.3">
      <c r="E606" t="s">
        <v>1277</v>
      </c>
      <c r="F606" t="s">
        <v>48</v>
      </c>
    </row>
    <row r="607" spans="5:6" x14ac:dyDescent="0.3">
      <c r="E607" s="65" t="s">
        <v>1278</v>
      </c>
      <c r="F607" t="s">
        <v>179</v>
      </c>
    </row>
    <row r="608" spans="5:6" x14ac:dyDescent="0.3">
      <c r="E608" t="s">
        <v>1279</v>
      </c>
      <c r="F608" t="s">
        <v>179</v>
      </c>
    </row>
    <row r="609" spans="5:6" x14ac:dyDescent="0.3">
      <c r="E609" s="65" t="s">
        <v>1280</v>
      </c>
      <c r="F609" t="s">
        <v>64</v>
      </c>
    </row>
    <row r="610" spans="5:6" x14ac:dyDescent="0.3">
      <c r="E610" s="65" t="s">
        <v>1281</v>
      </c>
      <c r="F610" t="s">
        <v>81</v>
      </c>
    </row>
    <row r="611" spans="5:6" x14ac:dyDescent="0.3">
      <c r="E611" s="65" t="s">
        <v>1282</v>
      </c>
      <c r="F611" t="s">
        <v>293</v>
      </c>
    </row>
    <row r="612" spans="5:6" x14ac:dyDescent="0.3">
      <c r="E612" t="s">
        <v>1283</v>
      </c>
      <c r="F612" t="s">
        <v>293</v>
      </c>
    </row>
    <row r="613" spans="5:6" x14ac:dyDescent="0.3">
      <c r="E613" t="s">
        <v>1284</v>
      </c>
      <c r="F613" t="s">
        <v>293</v>
      </c>
    </row>
    <row r="614" spans="5:6" x14ac:dyDescent="0.3">
      <c r="E614" t="s">
        <v>1285</v>
      </c>
      <c r="F614" t="s">
        <v>293</v>
      </c>
    </row>
    <row r="615" spans="5:6" x14ac:dyDescent="0.3">
      <c r="E615" t="s">
        <v>1286</v>
      </c>
      <c r="F615" t="s">
        <v>293</v>
      </c>
    </row>
    <row r="616" spans="5:6" x14ac:dyDescent="0.3">
      <c r="E616" t="s">
        <v>1287</v>
      </c>
      <c r="F616" t="s">
        <v>293</v>
      </c>
    </row>
    <row r="617" spans="5:6" x14ac:dyDescent="0.3">
      <c r="E617" t="s">
        <v>1288</v>
      </c>
      <c r="F617" t="s">
        <v>293</v>
      </c>
    </row>
    <row r="618" spans="5:6" x14ac:dyDescent="0.3">
      <c r="E618" t="s">
        <v>1289</v>
      </c>
      <c r="F618" t="s">
        <v>293</v>
      </c>
    </row>
    <row r="619" spans="5:6" x14ac:dyDescent="0.3">
      <c r="E619" t="s">
        <v>1290</v>
      </c>
      <c r="F619" t="s">
        <v>293</v>
      </c>
    </row>
    <row r="620" spans="5:6" x14ac:dyDescent="0.3">
      <c r="E620" t="s">
        <v>1291</v>
      </c>
      <c r="F620" t="s">
        <v>293</v>
      </c>
    </row>
    <row r="621" spans="5:6" x14ac:dyDescent="0.3">
      <c r="E621" t="s">
        <v>1292</v>
      </c>
      <c r="F621" t="s">
        <v>293</v>
      </c>
    </row>
    <row r="622" spans="5:6" x14ac:dyDescent="0.3">
      <c r="E622" t="s">
        <v>1293</v>
      </c>
      <c r="F622" t="s">
        <v>293</v>
      </c>
    </row>
    <row r="623" spans="5:6" x14ac:dyDescent="0.3">
      <c r="E623" t="s">
        <v>1294</v>
      </c>
      <c r="F623" t="s">
        <v>293</v>
      </c>
    </row>
    <row r="624" spans="5:6" x14ac:dyDescent="0.3">
      <c r="E624" t="s">
        <v>1295</v>
      </c>
      <c r="F624" t="s">
        <v>293</v>
      </c>
    </row>
    <row r="625" spans="5:6" x14ac:dyDescent="0.3">
      <c r="E625" t="s">
        <v>1296</v>
      </c>
      <c r="F625" t="s">
        <v>293</v>
      </c>
    </row>
    <row r="626" spans="5:6" x14ac:dyDescent="0.3">
      <c r="E626" s="65" t="s">
        <v>1297</v>
      </c>
      <c r="F626" t="s">
        <v>111</v>
      </c>
    </row>
    <row r="627" spans="5:6" x14ac:dyDescent="0.3">
      <c r="E627" s="65" t="s">
        <v>1298</v>
      </c>
      <c r="F627" t="s">
        <v>81</v>
      </c>
    </row>
    <row r="628" spans="5:6" x14ac:dyDescent="0.3">
      <c r="E628" s="65" t="s">
        <v>1299</v>
      </c>
      <c r="F628" t="s">
        <v>52</v>
      </c>
    </row>
    <row r="629" spans="5:6" x14ac:dyDescent="0.3">
      <c r="E629" t="s">
        <v>1300</v>
      </c>
      <c r="F629" t="s">
        <v>52</v>
      </c>
    </row>
    <row r="630" spans="5:6" x14ac:dyDescent="0.3">
      <c r="E630" t="s">
        <v>1301</v>
      </c>
      <c r="F630" t="s">
        <v>52</v>
      </c>
    </row>
    <row r="631" spans="5:6" x14ac:dyDescent="0.3">
      <c r="E631" t="s">
        <v>1302</v>
      </c>
      <c r="F631" t="s">
        <v>52</v>
      </c>
    </row>
    <row r="632" spans="5:6" x14ac:dyDescent="0.3">
      <c r="E632" t="s">
        <v>1303</v>
      </c>
      <c r="F632" t="s">
        <v>52</v>
      </c>
    </row>
    <row r="633" spans="5:6" x14ac:dyDescent="0.3">
      <c r="E633" t="s">
        <v>1304</v>
      </c>
      <c r="F633" t="s">
        <v>52</v>
      </c>
    </row>
    <row r="634" spans="5:6" x14ac:dyDescent="0.3">
      <c r="E634" t="s">
        <v>1305</v>
      </c>
      <c r="F634" t="s">
        <v>52</v>
      </c>
    </row>
    <row r="635" spans="5:6" x14ac:dyDescent="0.3">
      <c r="E635" t="s">
        <v>1306</v>
      </c>
      <c r="F635" t="s">
        <v>52</v>
      </c>
    </row>
    <row r="636" spans="5:6" x14ac:dyDescent="0.3">
      <c r="E636" t="s">
        <v>1307</v>
      </c>
      <c r="F636" t="s">
        <v>52</v>
      </c>
    </row>
    <row r="637" spans="5:6" x14ac:dyDescent="0.3">
      <c r="E637" s="65" t="s">
        <v>1308</v>
      </c>
      <c r="F637" t="s">
        <v>48</v>
      </c>
    </row>
    <row r="638" spans="5:6" x14ac:dyDescent="0.3">
      <c r="E638" s="65" t="s">
        <v>1309</v>
      </c>
      <c r="F638" t="s">
        <v>64</v>
      </c>
    </row>
    <row r="639" spans="5:6" x14ac:dyDescent="0.3">
      <c r="E639" t="s">
        <v>1310</v>
      </c>
      <c r="F639" t="s">
        <v>64</v>
      </c>
    </row>
    <row r="640" spans="5:6" x14ac:dyDescent="0.3">
      <c r="E640" s="65" t="s">
        <v>1311</v>
      </c>
      <c r="F640" t="s">
        <v>172</v>
      </c>
    </row>
    <row r="641" spans="5:6" x14ac:dyDescent="0.3">
      <c r="E641" s="65" t="s">
        <v>1312</v>
      </c>
      <c r="F641" t="s">
        <v>85</v>
      </c>
    </row>
    <row r="642" spans="5:6" x14ac:dyDescent="0.3">
      <c r="E642" t="s">
        <v>1313</v>
      </c>
      <c r="F642" t="s">
        <v>85</v>
      </c>
    </row>
    <row r="643" spans="5:6" x14ac:dyDescent="0.3">
      <c r="E643" t="s">
        <v>1314</v>
      </c>
      <c r="F643" t="s">
        <v>85</v>
      </c>
    </row>
    <row r="644" spans="5:6" x14ac:dyDescent="0.3">
      <c r="E644" s="65" t="s">
        <v>1315</v>
      </c>
      <c r="F644" t="s">
        <v>48</v>
      </c>
    </row>
    <row r="645" spans="5:6" x14ac:dyDescent="0.3">
      <c r="E645" s="65" t="s">
        <v>1316</v>
      </c>
      <c r="F645" t="s">
        <v>44</v>
      </c>
    </row>
    <row r="646" spans="5:6" x14ac:dyDescent="0.3">
      <c r="E646" t="s">
        <v>1317</v>
      </c>
      <c r="F646" t="s">
        <v>44</v>
      </c>
    </row>
    <row r="647" spans="5:6" x14ac:dyDescent="0.3">
      <c r="E647" s="65" t="s">
        <v>1318</v>
      </c>
      <c r="F647" t="s">
        <v>179</v>
      </c>
    </row>
    <row r="648" spans="5:6" x14ac:dyDescent="0.3">
      <c r="E648" s="65" t="s">
        <v>1319</v>
      </c>
      <c r="F648" t="s">
        <v>85</v>
      </c>
    </row>
    <row r="649" spans="5:6" x14ac:dyDescent="0.3">
      <c r="E649" t="s">
        <v>1320</v>
      </c>
      <c r="F649" t="s">
        <v>85</v>
      </c>
    </row>
    <row r="650" spans="5:6" x14ac:dyDescent="0.3">
      <c r="E650" t="s">
        <v>1321</v>
      </c>
      <c r="F650" t="s">
        <v>85</v>
      </c>
    </row>
    <row r="651" spans="5:6" x14ac:dyDescent="0.3">
      <c r="E651" t="s">
        <v>1322</v>
      </c>
      <c r="F651" t="s">
        <v>85</v>
      </c>
    </row>
    <row r="652" spans="5:6" x14ac:dyDescent="0.3">
      <c r="E652" s="65" t="s">
        <v>1323</v>
      </c>
      <c r="F652" t="s">
        <v>179</v>
      </c>
    </row>
    <row r="653" spans="5:6" x14ac:dyDescent="0.3">
      <c r="E653" s="65" t="s">
        <v>1324</v>
      </c>
      <c r="F653" t="s">
        <v>52</v>
      </c>
    </row>
    <row r="654" spans="5:6" x14ac:dyDescent="0.3">
      <c r="E654" t="s">
        <v>1325</v>
      </c>
      <c r="F654" t="s">
        <v>52</v>
      </c>
    </row>
    <row r="655" spans="5:6" x14ac:dyDescent="0.3">
      <c r="E655" t="s">
        <v>1326</v>
      </c>
      <c r="F655" t="s">
        <v>52</v>
      </c>
    </row>
    <row r="656" spans="5:6" x14ac:dyDescent="0.3">
      <c r="E656" t="s">
        <v>1327</v>
      </c>
      <c r="F656" t="s">
        <v>52</v>
      </c>
    </row>
    <row r="657" spans="5:6" x14ac:dyDescent="0.3">
      <c r="E657" s="65" t="s">
        <v>1328</v>
      </c>
      <c r="F657" t="s">
        <v>81</v>
      </c>
    </row>
    <row r="658" spans="5:6" x14ac:dyDescent="0.3">
      <c r="E658" s="65" t="s">
        <v>1329</v>
      </c>
      <c r="F658" t="s">
        <v>293</v>
      </c>
    </row>
    <row r="659" spans="5:6" x14ac:dyDescent="0.3">
      <c r="E659" s="65" t="s">
        <v>1330</v>
      </c>
      <c r="F659" t="s">
        <v>85</v>
      </c>
    </row>
    <row r="660" spans="5:6" x14ac:dyDescent="0.3">
      <c r="E660" t="s">
        <v>1331</v>
      </c>
      <c r="F660" t="s">
        <v>85</v>
      </c>
    </row>
    <row r="661" spans="5:6" x14ac:dyDescent="0.3">
      <c r="E661" s="65" t="s">
        <v>1332</v>
      </c>
      <c r="F661" t="s">
        <v>85</v>
      </c>
    </row>
    <row r="662" spans="5:6" x14ac:dyDescent="0.3">
      <c r="E662" s="65" t="s">
        <v>1333</v>
      </c>
      <c r="F662" t="s">
        <v>85</v>
      </c>
    </row>
    <row r="663" spans="5:6" x14ac:dyDescent="0.3">
      <c r="E663" s="65" t="s">
        <v>1334</v>
      </c>
      <c r="F663" t="s">
        <v>64</v>
      </c>
    </row>
    <row r="664" spans="5:6" x14ac:dyDescent="0.3">
      <c r="E664" s="65" t="s">
        <v>1335</v>
      </c>
      <c r="F664" t="s">
        <v>64</v>
      </c>
    </row>
    <row r="665" spans="5:6" x14ac:dyDescent="0.3">
      <c r="E665" t="s">
        <v>1336</v>
      </c>
      <c r="F665" t="s">
        <v>64</v>
      </c>
    </row>
    <row r="666" spans="5:6" x14ac:dyDescent="0.3">
      <c r="E666" t="s">
        <v>1337</v>
      </c>
      <c r="F666" t="s">
        <v>64</v>
      </c>
    </row>
    <row r="667" spans="5:6" x14ac:dyDescent="0.3">
      <c r="E667" t="s">
        <v>1338</v>
      </c>
      <c r="F667" t="s">
        <v>64</v>
      </c>
    </row>
    <row r="668" spans="5:6" x14ac:dyDescent="0.3">
      <c r="E668" t="s">
        <v>1339</v>
      </c>
      <c r="F668" t="s">
        <v>64</v>
      </c>
    </row>
    <row r="669" spans="5:6" x14ac:dyDescent="0.3">
      <c r="E669" s="65" t="s">
        <v>1340</v>
      </c>
      <c r="F669" t="s">
        <v>48</v>
      </c>
    </row>
    <row r="670" spans="5:6" x14ac:dyDescent="0.3">
      <c r="E670" s="65" t="s">
        <v>1341</v>
      </c>
      <c r="F670" t="s">
        <v>98</v>
      </c>
    </row>
    <row r="671" spans="5:6" x14ac:dyDescent="0.3">
      <c r="E671" s="65" t="s">
        <v>1342</v>
      </c>
      <c r="F671" t="s">
        <v>111</v>
      </c>
    </row>
    <row r="672" spans="5:6" x14ac:dyDescent="0.3">
      <c r="E672" s="65" t="s">
        <v>1343</v>
      </c>
      <c r="F672" t="s">
        <v>52</v>
      </c>
    </row>
    <row r="673" spans="5:6" x14ac:dyDescent="0.3">
      <c r="E673" s="65" t="s">
        <v>1344</v>
      </c>
      <c r="F673" t="s">
        <v>208</v>
      </c>
    </row>
    <row r="674" spans="5:6" x14ac:dyDescent="0.3">
      <c r="E674" s="65" t="s">
        <v>1345</v>
      </c>
      <c r="F674" t="s">
        <v>85</v>
      </c>
    </row>
    <row r="675" spans="5:6" x14ac:dyDescent="0.3">
      <c r="E675" t="s">
        <v>1346</v>
      </c>
      <c r="F675" t="s">
        <v>85</v>
      </c>
    </row>
    <row r="676" spans="5:6" x14ac:dyDescent="0.3">
      <c r="E676" t="s">
        <v>1347</v>
      </c>
      <c r="F676" t="s">
        <v>85</v>
      </c>
    </row>
    <row r="677" spans="5:6" x14ac:dyDescent="0.3">
      <c r="E677" s="65" t="s">
        <v>1348</v>
      </c>
      <c r="F677" t="s">
        <v>132</v>
      </c>
    </row>
    <row r="678" spans="5:6" x14ac:dyDescent="0.3">
      <c r="E678" t="s">
        <v>1349</v>
      </c>
      <c r="F678" t="s">
        <v>132</v>
      </c>
    </row>
    <row r="679" spans="5:6" x14ac:dyDescent="0.3">
      <c r="E679" s="65" t="s">
        <v>1350</v>
      </c>
      <c r="F679" t="s">
        <v>111</v>
      </c>
    </row>
    <row r="680" spans="5:6" x14ac:dyDescent="0.3">
      <c r="E680" t="s">
        <v>1351</v>
      </c>
      <c r="F680" t="s">
        <v>111</v>
      </c>
    </row>
    <row r="681" spans="5:6" x14ac:dyDescent="0.3">
      <c r="E681" s="65" t="s">
        <v>1352</v>
      </c>
      <c r="F681" t="s">
        <v>132</v>
      </c>
    </row>
    <row r="682" spans="5:6" x14ac:dyDescent="0.3">
      <c r="E682" s="65" t="s">
        <v>1353</v>
      </c>
      <c r="F682" t="s">
        <v>44</v>
      </c>
    </row>
    <row r="683" spans="5:6" x14ac:dyDescent="0.3">
      <c r="E683" t="s">
        <v>1354</v>
      </c>
      <c r="F683" t="s">
        <v>44</v>
      </c>
    </row>
    <row r="684" spans="5:6" x14ac:dyDescent="0.3">
      <c r="E684" s="65" t="s">
        <v>1355</v>
      </c>
      <c r="F684" t="s">
        <v>111</v>
      </c>
    </row>
    <row r="685" spans="5:6" x14ac:dyDescent="0.3">
      <c r="E685" s="65" t="s">
        <v>1356</v>
      </c>
      <c r="F685" t="s">
        <v>64</v>
      </c>
    </row>
    <row r="686" spans="5:6" x14ac:dyDescent="0.3">
      <c r="E686" s="65" t="s">
        <v>1357</v>
      </c>
      <c r="F686" t="s">
        <v>157</v>
      </c>
    </row>
    <row r="687" spans="5:6" x14ac:dyDescent="0.3">
      <c r="E687" s="65" t="s">
        <v>1358</v>
      </c>
      <c r="F687" t="s">
        <v>157</v>
      </c>
    </row>
    <row r="688" spans="5:6" x14ac:dyDescent="0.3">
      <c r="E688" s="65" t="s">
        <v>1359</v>
      </c>
      <c r="F688" t="s">
        <v>85</v>
      </c>
    </row>
    <row r="689" spans="5:6" x14ac:dyDescent="0.3">
      <c r="E689" s="65" t="s">
        <v>1360</v>
      </c>
      <c r="F689" t="s">
        <v>132</v>
      </c>
    </row>
    <row r="690" spans="5:6" x14ac:dyDescent="0.3">
      <c r="E690" s="65" t="s">
        <v>1361</v>
      </c>
      <c r="F690" t="s">
        <v>85</v>
      </c>
    </row>
    <row r="691" spans="5:6" x14ac:dyDescent="0.3">
      <c r="E691" t="s">
        <v>1362</v>
      </c>
      <c r="F691" t="s">
        <v>85</v>
      </c>
    </row>
    <row r="692" spans="5:6" x14ac:dyDescent="0.3">
      <c r="E692" s="65" t="s">
        <v>1363</v>
      </c>
      <c r="F692" t="s">
        <v>293</v>
      </c>
    </row>
    <row r="693" spans="5:6" x14ac:dyDescent="0.3">
      <c r="E693" s="65" t="s">
        <v>1364</v>
      </c>
      <c r="F693" t="s">
        <v>44</v>
      </c>
    </row>
    <row r="694" spans="5:6" x14ac:dyDescent="0.3">
      <c r="E694" s="65" t="s">
        <v>1365</v>
      </c>
      <c r="F694" t="s">
        <v>48</v>
      </c>
    </row>
    <row r="695" spans="5:6" x14ac:dyDescent="0.3">
      <c r="E695" s="65" t="s">
        <v>1366</v>
      </c>
      <c r="F695" t="s">
        <v>293</v>
      </c>
    </row>
    <row r="696" spans="5:6" x14ac:dyDescent="0.3">
      <c r="E696" s="65" t="s">
        <v>1367</v>
      </c>
      <c r="F696" t="s">
        <v>44</v>
      </c>
    </row>
    <row r="697" spans="5:6" x14ac:dyDescent="0.3">
      <c r="E697" s="65" t="s">
        <v>1368</v>
      </c>
      <c r="F697" t="s">
        <v>44</v>
      </c>
    </row>
    <row r="698" spans="5:6" x14ac:dyDescent="0.3">
      <c r="E698" s="65" t="s">
        <v>1369</v>
      </c>
      <c r="F698" t="s">
        <v>157</v>
      </c>
    </row>
    <row r="699" spans="5:6" x14ac:dyDescent="0.3">
      <c r="E699" s="65" t="s">
        <v>1370</v>
      </c>
      <c r="F699" t="s">
        <v>77</v>
      </c>
    </row>
    <row r="700" spans="5:6" x14ac:dyDescent="0.3">
      <c r="E700" s="65" t="s">
        <v>1371</v>
      </c>
      <c r="F700" t="s">
        <v>208</v>
      </c>
    </row>
    <row r="701" spans="5:6" x14ac:dyDescent="0.3">
      <c r="E701" t="s">
        <v>1372</v>
      </c>
      <c r="F701" t="s">
        <v>85</v>
      </c>
    </row>
    <row r="702" spans="5:6" x14ac:dyDescent="0.3">
      <c r="E702" s="65" t="s">
        <v>1373</v>
      </c>
      <c r="F702" t="s">
        <v>48</v>
      </c>
    </row>
    <row r="703" spans="5:6" x14ac:dyDescent="0.3">
      <c r="E703" s="65" t="s">
        <v>1374</v>
      </c>
      <c r="F703" t="s">
        <v>70</v>
      </c>
    </row>
    <row r="704" spans="5:6" x14ac:dyDescent="0.3">
      <c r="E704" s="65" t="s">
        <v>1375</v>
      </c>
      <c r="F704" t="s">
        <v>81</v>
      </c>
    </row>
    <row r="705" spans="5:6" x14ac:dyDescent="0.3">
      <c r="E705" t="s">
        <v>1376</v>
      </c>
      <c r="F705" t="s">
        <v>81</v>
      </c>
    </row>
    <row r="706" spans="5:6" x14ac:dyDescent="0.3">
      <c r="E706" t="s">
        <v>1377</v>
      </c>
      <c r="F706" t="s">
        <v>81</v>
      </c>
    </row>
    <row r="707" spans="5:6" x14ac:dyDescent="0.3">
      <c r="E707" s="65" t="s">
        <v>1378</v>
      </c>
      <c r="F707" t="s">
        <v>293</v>
      </c>
    </row>
    <row r="708" spans="5:6" x14ac:dyDescent="0.3">
      <c r="E708" t="s">
        <v>1379</v>
      </c>
      <c r="F708" t="s">
        <v>293</v>
      </c>
    </row>
    <row r="709" spans="5:6" x14ac:dyDescent="0.3">
      <c r="E709" s="65" t="s">
        <v>1380</v>
      </c>
      <c r="F709" t="s">
        <v>111</v>
      </c>
    </row>
    <row r="710" spans="5:6" x14ac:dyDescent="0.3">
      <c r="E710" s="65" t="s">
        <v>1381</v>
      </c>
      <c r="F710" t="s">
        <v>64</v>
      </c>
    </row>
    <row r="711" spans="5:6" x14ac:dyDescent="0.3">
      <c r="E711" s="65" t="s">
        <v>1382</v>
      </c>
      <c r="F711" t="s">
        <v>85</v>
      </c>
    </row>
    <row r="712" spans="5:6" x14ac:dyDescent="0.3">
      <c r="E712" s="65" t="s">
        <v>1383</v>
      </c>
      <c r="F712" t="s">
        <v>48</v>
      </c>
    </row>
    <row r="713" spans="5:6" x14ac:dyDescent="0.3">
      <c r="E713" s="65" t="s">
        <v>1384</v>
      </c>
      <c r="F713" t="s">
        <v>44</v>
      </c>
    </row>
    <row r="714" spans="5:6" x14ac:dyDescent="0.3">
      <c r="E714" s="65" t="s">
        <v>1385</v>
      </c>
      <c r="F714" t="s">
        <v>48</v>
      </c>
    </row>
    <row r="715" spans="5:6" x14ac:dyDescent="0.3">
      <c r="E715" s="65" t="s">
        <v>1386</v>
      </c>
      <c r="F715" t="s">
        <v>85</v>
      </c>
    </row>
    <row r="716" spans="5:6" x14ac:dyDescent="0.3">
      <c r="E716" s="65" t="s">
        <v>1387</v>
      </c>
      <c r="F716" t="s">
        <v>77</v>
      </c>
    </row>
    <row r="717" spans="5:6" x14ac:dyDescent="0.3">
      <c r="E717" t="s">
        <v>1388</v>
      </c>
      <c r="F717" t="s">
        <v>77</v>
      </c>
    </row>
    <row r="718" spans="5:6" x14ac:dyDescent="0.3">
      <c r="E718" s="65" t="s">
        <v>1389</v>
      </c>
      <c r="F718" t="s">
        <v>81</v>
      </c>
    </row>
    <row r="719" spans="5:6" x14ac:dyDescent="0.3">
      <c r="E719" t="s">
        <v>1390</v>
      </c>
      <c r="F719" t="s">
        <v>81</v>
      </c>
    </row>
    <row r="720" spans="5:6" x14ac:dyDescent="0.3">
      <c r="E720" s="65" t="s">
        <v>1391</v>
      </c>
      <c r="F720" t="s">
        <v>44</v>
      </c>
    </row>
    <row r="721" spans="5:6" x14ac:dyDescent="0.3">
      <c r="E721" s="65" t="s">
        <v>1392</v>
      </c>
      <c r="F721" t="s">
        <v>98</v>
      </c>
    </row>
    <row r="722" spans="5:6" x14ac:dyDescent="0.3">
      <c r="E722" s="65" t="s">
        <v>1393</v>
      </c>
      <c r="F722" t="s">
        <v>64</v>
      </c>
    </row>
    <row r="723" spans="5:6" x14ac:dyDescent="0.3">
      <c r="E723" t="s">
        <v>1394</v>
      </c>
      <c r="F723" t="s">
        <v>70</v>
      </c>
    </row>
    <row r="724" spans="5:6" x14ac:dyDescent="0.3">
      <c r="E724" s="65" t="s">
        <v>1395</v>
      </c>
      <c r="F724" t="s">
        <v>98</v>
      </c>
    </row>
    <row r="725" spans="5:6" x14ac:dyDescent="0.3">
      <c r="E725" t="s">
        <v>1396</v>
      </c>
      <c r="F725" t="s">
        <v>98</v>
      </c>
    </row>
    <row r="726" spans="5:6" x14ac:dyDescent="0.3">
      <c r="E726" t="s">
        <v>1397</v>
      </c>
      <c r="F726" t="s">
        <v>98</v>
      </c>
    </row>
    <row r="727" spans="5:6" x14ac:dyDescent="0.3">
      <c r="E727" t="s">
        <v>1398</v>
      </c>
      <c r="F727" t="s">
        <v>98</v>
      </c>
    </row>
    <row r="728" spans="5:6" x14ac:dyDescent="0.3">
      <c r="E728" t="s">
        <v>1399</v>
      </c>
      <c r="F728" t="s">
        <v>98</v>
      </c>
    </row>
    <row r="729" spans="5:6" x14ac:dyDescent="0.3">
      <c r="E729" t="s">
        <v>1400</v>
      </c>
      <c r="F729" t="s">
        <v>98</v>
      </c>
    </row>
    <row r="730" spans="5:6" x14ac:dyDescent="0.3">
      <c r="E730" t="s">
        <v>1401</v>
      </c>
      <c r="F730" t="s">
        <v>98</v>
      </c>
    </row>
    <row r="731" spans="5:6" x14ac:dyDescent="0.3">
      <c r="E731" t="s">
        <v>1402</v>
      </c>
      <c r="F731" t="s">
        <v>98</v>
      </c>
    </row>
    <row r="732" spans="5:6" x14ac:dyDescent="0.3">
      <c r="E732" s="65" t="s">
        <v>1403</v>
      </c>
      <c r="F732" t="s">
        <v>70</v>
      </c>
    </row>
    <row r="733" spans="5:6" x14ac:dyDescent="0.3">
      <c r="E733" s="65" t="s">
        <v>1404</v>
      </c>
      <c r="F733" t="s">
        <v>111</v>
      </c>
    </row>
    <row r="734" spans="5:6" x14ac:dyDescent="0.3">
      <c r="E734" s="65" t="s">
        <v>1405</v>
      </c>
      <c r="F734" t="s">
        <v>293</v>
      </c>
    </row>
    <row r="735" spans="5:6" x14ac:dyDescent="0.3">
      <c r="E735" t="s">
        <v>1406</v>
      </c>
      <c r="F735" t="s">
        <v>293</v>
      </c>
    </row>
    <row r="736" spans="5:6" x14ac:dyDescent="0.3">
      <c r="E736" t="s">
        <v>1407</v>
      </c>
      <c r="F736" t="s">
        <v>293</v>
      </c>
    </row>
    <row r="737" spans="5:6" x14ac:dyDescent="0.3">
      <c r="E737" s="65" t="s">
        <v>1408</v>
      </c>
      <c r="F737" t="s">
        <v>293</v>
      </c>
    </row>
    <row r="738" spans="5:6" x14ac:dyDescent="0.3">
      <c r="E738" s="65" t="s">
        <v>1409</v>
      </c>
      <c r="F738" t="s">
        <v>77</v>
      </c>
    </row>
    <row r="739" spans="5:6" x14ac:dyDescent="0.3">
      <c r="E739" s="65" t="s">
        <v>1410</v>
      </c>
      <c r="F739" t="s">
        <v>98</v>
      </c>
    </row>
    <row r="740" spans="5:6" x14ac:dyDescent="0.3">
      <c r="E740" t="s">
        <v>1411</v>
      </c>
      <c r="F740" t="s">
        <v>98</v>
      </c>
    </row>
    <row r="741" spans="5:6" x14ac:dyDescent="0.3">
      <c r="E741" s="65" t="s">
        <v>1412</v>
      </c>
      <c r="F741" t="s">
        <v>98</v>
      </c>
    </row>
    <row r="742" spans="5:6" x14ac:dyDescent="0.3">
      <c r="E742" t="s">
        <v>1413</v>
      </c>
      <c r="F742" t="s">
        <v>98</v>
      </c>
    </row>
    <row r="743" spans="5:6" x14ac:dyDescent="0.3">
      <c r="E743" s="65" t="s">
        <v>1414</v>
      </c>
      <c r="F743" t="s">
        <v>81</v>
      </c>
    </row>
    <row r="744" spans="5:6" x14ac:dyDescent="0.3">
      <c r="E744" s="65" t="s">
        <v>1415</v>
      </c>
      <c r="F744" t="s">
        <v>85</v>
      </c>
    </row>
    <row r="745" spans="5:6" x14ac:dyDescent="0.3">
      <c r="E745" s="65" t="s">
        <v>1416</v>
      </c>
      <c r="F745" t="s">
        <v>85</v>
      </c>
    </row>
    <row r="746" spans="5:6" x14ac:dyDescent="0.3">
      <c r="E746" s="65" t="s">
        <v>1417</v>
      </c>
      <c r="F746" t="s">
        <v>179</v>
      </c>
    </row>
    <row r="747" spans="5:6" x14ac:dyDescent="0.3">
      <c r="E747" s="65" t="s">
        <v>1418</v>
      </c>
      <c r="F747" t="s">
        <v>81</v>
      </c>
    </row>
    <row r="748" spans="5:6" x14ac:dyDescent="0.3">
      <c r="E748" s="65" t="s">
        <v>1419</v>
      </c>
      <c r="F748" t="s">
        <v>98</v>
      </c>
    </row>
    <row r="749" spans="5:6" x14ac:dyDescent="0.3">
      <c r="E749" t="s">
        <v>1420</v>
      </c>
      <c r="F749" t="s">
        <v>98</v>
      </c>
    </row>
    <row r="750" spans="5:6" x14ac:dyDescent="0.3">
      <c r="E750" t="s">
        <v>1421</v>
      </c>
      <c r="F750" t="s">
        <v>98</v>
      </c>
    </row>
    <row r="751" spans="5:6" x14ac:dyDescent="0.3">
      <c r="E751" s="65" t="s">
        <v>1422</v>
      </c>
      <c r="F751" t="s">
        <v>52</v>
      </c>
    </row>
    <row r="752" spans="5:6" x14ac:dyDescent="0.3">
      <c r="E752" s="65" t="s">
        <v>1423</v>
      </c>
      <c r="F752" t="s">
        <v>85</v>
      </c>
    </row>
    <row r="753" spans="5:6" x14ac:dyDescent="0.3">
      <c r="E753" s="65" t="s">
        <v>112</v>
      </c>
      <c r="F753" t="s">
        <v>172</v>
      </c>
    </row>
    <row r="754" spans="5:6" x14ac:dyDescent="0.3">
      <c r="E754" t="s">
        <v>1424</v>
      </c>
      <c r="F754" t="s">
        <v>172</v>
      </c>
    </row>
    <row r="755" spans="5:6" x14ac:dyDescent="0.3">
      <c r="E755" t="s">
        <v>1425</v>
      </c>
      <c r="F755" t="s">
        <v>172</v>
      </c>
    </row>
    <row r="756" spans="5:6" x14ac:dyDescent="0.3">
      <c r="E756" t="s">
        <v>1426</v>
      </c>
      <c r="F756" t="s">
        <v>172</v>
      </c>
    </row>
    <row r="757" spans="5:6" x14ac:dyDescent="0.3">
      <c r="E757" t="s">
        <v>1427</v>
      </c>
      <c r="F757" t="s">
        <v>172</v>
      </c>
    </row>
    <row r="758" spans="5:6" x14ac:dyDescent="0.3">
      <c r="E758" t="s">
        <v>1428</v>
      </c>
      <c r="F758" t="s">
        <v>172</v>
      </c>
    </row>
    <row r="759" spans="5:6" x14ac:dyDescent="0.3">
      <c r="E759" t="s">
        <v>1429</v>
      </c>
      <c r="F759" t="s">
        <v>172</v>
      </c>
    </row>
    <row r="760" spans="5:6" x14ac:dyDescent="0.3">
      <c r="E760" t="s">
        <v>1430</v>
      </c>
      <c r="F760" t="s">
        <v>172</v>
      </c>
    </row>
    <row r="761" spans="5:6" x14ac:dyDescent="0.3">
      <c r="E761" t="s">
        <v>1431</v>
      </c>
      <c r="F761" t="s">
        <v>172</v>
      </c>
    </row>
    <row r="762" spans="5:6" x14ac:dyDescent="0.3">
      <c r="E762" t="s">
        <v>1432</v>
      </c>
      <c r="F762" t="s">
        <v>172</v>
      </c>
    </row>
    <row r="763" spans="5:6" x14ac:dyDescent="0.3">
      <c r="E763" t="s">
        <v>1433</v>
      </c>
      <c r="F763" t="s">
        <v>172</v>
      </c>
    </row>
    <row r="764" spans="5:6" x14ac:dyDescent="0.3">
      <c r="E764" t="s">
        <v>1434</v>
      </c>
      <c r="F764" t="s">
        <v>172</v>
      </c>
    </row>
    <row r="765" spans="5:6" x14ac:dyDescent="0.3">
      <c r="E765" t="s">
        <v>1435</v>
      </c>
      <c r="F765" t="s">
        <v>172</v>
      </c>
    </row>
    <row r="766" spans="5:6" x14ac:dyDescent="0.3">
      <c r="E766" t="s">
        <v>1436</v>
      </c>
      <c r="F766" t="s">
        <v>172</v>
      </c>
    </row>
    <row r="767" spans="5:6" x14ac:dyDescent="0.3">
      <c r="E767" s="65" t="s">
        <v>1437</v>
      </c>
      <c r="F767" t="s">
        <v>172</v>
      </c>
    </row>
    <row r="768" spans="5:6" x14ac:dyDescent="0.3">
      <c r="E768" s="65" t="s">
        <v>1438</v>
      </c>
      <c r="F768" t="s">
        <v>172</v>
      </c>
    </row>
    <row r="769" spans="5:6" x14ac:dyDescent="0.3">
      <c r="E769" s="65" t="s">
        <v>1439</v>
      </c>
      <c r="F769" t="s">
        <v>172</v>
      </c>
    </row>
    <row r="770" spans="5:6" x14ac:dyDescent="0.3">
      <c r="E770" s="65" t="s">
        <v>1440</v>
      </c>
      <c r="F770" t="s">
        <v>48</v>
      </c>
    </row>
    <row r="771" spans="5:6" x14ac:dyDescent="0.3">
      <c r="E771" s="65" t="s">
        <v>1441</v>
      </c>
      <c r="F771" t="s">
        <v>48</v>
      </c>
    </row>
    <row r="772" spans="5:6" x14ac:dyDescent="0.3">
      <c r="E772" s="65" t="s">
        <v>1442</v>
      </c>
      <c r="F772" t="s">
        <v>98</v>
      </c>
    </row>
    <row r="773" spans="5:6" x14ac:dyDescent="0.3">
      <c r="E773" s="65" t="s">
        <v>1443</v>
      </c>
      <c r="F773" t="s">
        <v>293</v>
      </c>
    </row>
    <row r="774" spans="5:6" x14ac:dyDescent="0.3">
      <c r="E774" s="65" t="s">
        <v>1444</v>
      </c>
      <c r="F774" t="s">
        <v>98</v>
      </c>
    </row>
    <row r="775" spans="5:6" x14ac:dyDescent="0.3">
      <c r="E775" s="65" t="s">
        <v>1445</v>
      </c>
      <c r="F775" t="s">
        <v>77</v>
      </c>
    </row>
    <row r="776" spans="5:6" x14ac:dyDescent="0.3">
      <c r="E776" s="65" t="s">
        <v>1446</v>
      </c>
      <c r="F776" t="s">
        <v>98</v>
      </c>
    </row>
    <row r="777" spans="5:6" x14ac:dyDescent="0.3">
      <c r="E777" s="65" t="s">
        <v>1447</v>
      </c>
      <c r="F777" t="s">
        <v>85</v>
      </c>
    </row>
    <row r="778" spans="5:6" x14ac:dyDescent="0.3">
      <c r="E778" t="s">
        <v>1448</v>
      </c>
      <c r="F778" t="s">
        <v>85</v>
      </c>
    </row>
    <row r="779" spans="5:6" x14ac:dyDescent="0.3">
      <c r="E779" s="65" t="s">
        <v>1449</v>
      </c>
      <c r="F779" t="s">
        <v>293</v>
      </c>
    </row>
    <row r="780" spans="5:6" x14ac:dyDescent="0.3">
      <c r="E780" t="s">
        <v>1450</v>
      </c>
      <c r="F780" t="s">
        <v>64</v>
      </c>
    </row>
    <row r="781" spans="5:6" x14ac:dyDescent="0.3">
      <c r="E781" s="65" t="s">
        <v>1451</v>
      </c>
      <c r="F781" t="s">
        <v>85</v>
      </c>
    </row>
    <row r="782" spans="5:6" x14ac:dyDescent="0.3">
      <c r="E782" s="65" t="s">
        <v>1452</v>
      </c>
      <c r="F782" t="s">
        <v>44</v>
      </c>
    </row>
    <row r="783" spans="5:6" x14ac:dyDescent="0.3">
      <c r="E783" s="65" t="s">
        <v>1453</v>
      </c>
      <c r="F783" t="s">
        <v>48</v>
      </c>
    </row>
    <row r="784" spans="5:6" x14ac:dyDescent="0.3">
      <c r="E784" s="65" t="s">
        <v>1454</v>
      </c>
      <c r="F784" t="s">
        <v>64</v>
      </c>
    </row>
    <row r="785" spans="5:6" x14ac:dyDescent="0.3">
      <c r="E785" t="s">
        <v>1455</v>
      </c>
      <c r="F785" t="s">
        <v>64</v>
      </c>
    </row>
    <row r="786" spans="5:6" x14ac:dyDescent="0.3">
      <c r="E786" s="65" t="s">
        <v>1456</v>
      </c>
      <c r="F786" t="s">
        <v>111</v>
      </c>
    </row>
    <row r="787" spans="5:6" x14ac:dyDescent="0.3">
      <c r="E787" t="s">
        <v>1457</v>
      </c>
      <c r="F787" t="s">
        <v>111</v>
      </c>
    </row>
    <row r="788" spans="5:6" x14ac:dyDescent="0.3">
      <c r="E788" s="65" t="s">
        <v>1458</v>
      </c>
      <c r="F788" t="s">
        <v>70</v>
      </c>
    </row>
    <row r="789" spans="5:6" x14ac:dyDescent="0.3">
      <c r="E789" s="65" t="s">
        <v>1459</v>
      </c>
      <c r="F789" t="s">
        <v>179</v>
      </c>
    </row>
    <row r="790" spans="5:6" x14ac:dyDescent="0.3">
      <c r="E790" s="65" t="s">
        <v>1460</v>
      </c>
      <c r="F790" t="s">
        <v>293</v>
      </c>
    </row>
    <row r="791" spans="5:6" x14ac:dyDescent="0.3">
      <c r="E791" s="65" t="s">
        <v>1461</v>
      </c>
      <c r="F791" t="s">
        <v>293</v>
      </c>
    </row>
    <row r="792" spans="5:6" x14ac:dyDescent="0.3">
      <c r="E792" t="s">
        <v>1462</v>
      </c>
      <c r="F792" t="s">
        <v>293</v>
      </c>
    </row>
    <row r="793" spans="5:6" x14ac:dyDescent="0.3">
      <c r="E793" t="s">
        <v>1463</v>
      </c>
      <c r="F793" t="s">
        <v>293</v>
      </c>
    </row>
    <row r="794" spans="5:6" x14ac:dyDescent="0.3">
      <c r="E794" s="65" t="s">
        <v>1464</v>
      </c>
      <c r="F794" t="s">
        <v>44</v>
      </c>
    </row>
    <row r="795" spans="5:6" x14ac:dyDescent="0.3">
      <c r="E795" t="s">
        <v>1465</v>
      </c>
      <c r="F795" t="s">
        <v>44</v>
      </c>
    </row>
    <row r="796" spans="5:6" x14ac:dyDescent="0.3">
      <c r="E796" t="s">
        <v>1466</v>
      </c>
      <c r="F796" t="s">
        <v>44</v>
      </c>
    </row>
    <row r="797" spans="5:6" x14ac:dyDescent="0.3">
      <c r="E797" s="65" t="s">
        <v>1467</v>
      </c>
      <c r="F797" t="s">
        <v>132</v>
      </c>
    </row>
    <row r="798" spans="5:6" x14ac:dyDescent="0.3">
      <c r="E798" t="s">
        <v>1468</v>
      </c>
      <c r="F798" t="s">
        <v>132</v>
      </c>
    </row>
    <row r="799" spans="5:6" x14ac:dyDescent="0.3">
      <c r="E799" s="65" t="s">
        <v>1469</v>
      </c>
      <c r="F799" t="s">
        <v>98</v>
      </c>
    </row>
    <row r="800" spans="5:6" x14ac:dyDescent="0.3">
      <c r="E800" s="65" t="s">
        <v>1470</v>
      </c>
      <c r="F800" t="s">
        <v>77</v>
      </c>
    </row>
    <row r="801" spans="5:6" x14ac:dyDescent="0.3">
      <c r="E801" s="65" t="s">
        <v>1471</v>
      </c>
      <c r="F801" t="s">
        <v>111</v>
      </c>
    </row>
    <row r="802" spans="5:6" x14ac:dyDescent="0.3">
      <c r="E802" s="65" t="s">
        <v>1472</v>
      </c>
      <c r="F802" t="s">
        <v>44</v>
      </c>
    </row>
    <row r="803" spans="5:6" x14ac:dyDescent="0.3">
      <c r="E803" s="65" t="s">
        <v>1473</v>
      </c>
      <c r="F803" t="s">
        <v>52</v>
      </c>
    </row>
    <row r="804" spans="5:6" x14ac:dyDescent="0.3">
      <c r="E804" s="65" t="s">
        <v>1474</v>
      </c>
      <c r="F804" t="s">
        <v>85</v>
      </c>
    </row>
    <row r="805" spans="5:6" x14ac:dyDescent="0.3">
      <c r="E805" s="65" t="s">
        <v>1475</v>
      </c>
      <c r="F805" t="s">
        <v>132</v>
      </c>
    </row>
    <row r="806" spans="5:6" x14ac:dyDescent="0.3">
      <c r="E806" s="65" t="s">
        <v>1476</v>
      </c>
      <c r="F806" t="s">
        <v>157</v>
      </c>
    </row>
    <row r="807" spans="5:6" x14ac:dyDescent="0.3">
      <c r="E807" s="65" t="s">
        <v>1477</v>
      </c>
      <c r="F807" t="s">
        <v>85</v>
      </c>
    </row>
    <row r="808" spans="5:6" x14ac:dyDescent="0.3">
      <c r="E808" s="65" t="s">
        <v>1478</v>
      </c>
      <c r="F808" t="s">
        <v>85</v>
      </c>
    </row>
    <row r="809" spans="5:6" x14ac:dyDescent="0.3">
      <c r="E809" s="65" t="s">
        <v>1479</v>
      </c>
      <c r="F809" t="s">
        <v>48</v>
      </c>
    </row>
    <row r="810" spans="5:6" x14ac:dyDescent="0.3">
      <c r="E810" t="s">
        <v>1480</v>
      </c>
      <c r="F810" t="s">
        <v>48</v>
      </c>
    </row>
    <row r="811" spans="5:6" x14ac:dyDescent="0.3">
      <c r="E811" s="65" t="s">
        <v>1481</v>
      </c>
      <c r="F811" t="s">
        <v>77</v>
      </c>
    </row>
    <row r="812" spans="5:6" x14ac:dyDescent="0.3">
      <c r="E812" t="s">
        <v>1482</v>
      </c>
      <c r="F812" t="s">
        <v>132</v>
      </c>
    </row>
    <row r="813" spans="5:6" x14ac:dyDescent="0.3">
      <c r="E813" s="65" t="s">
        <v>1483</v>
      </c>
      <c r="F813" t="s">
        <v>157</v>
      </c>
    </row>
    <row r="814" spans="5:6" x14ac:dyDescent="0.3">
      <c r="E814" s="65" t="s">
        <v>1484</v>
      </c>
      <c r="F814" t="s">
        <v>208</v>
      </c>
    </row>
    <row r="815" spans="5:6" x14ac:dyDescent="0.3">
      <c r="E815" t="s">
        <v>1485</v>
      </c>
      <c r="F815" t="s">
        <v>208</v>
      </c>
    </row>
    <row r="816" spans="5:6" x14ac:dyDescent="0.3">
      <c r="E816" s="65" t="s">
        <v>1486</v>
      </c>
      <c r="F816" t="s">
        <v>98</v>
      </c>
    </row>
    <row r="817" spans="5:6" x14ac:dyDescent="0.3">
      <c r="E817" s="65" t="s">
        <v>1487</v>
      </c>
      <c r="F817" t="s">
        <v>179</v>
      </c>
    </row>
    <row r="818" spans="5:6" x14ac:dyDescent="0.3">
      <c r="E818" s="65" t="s">
        <v>1488</v>
      </c>
      <c r="F818" t="s">
        <v>44</v>
      </c>
    </row>
    <row r="819" spans="5:6" x14ac:dyDescent="0.3">
      <c r="E819" s="65" t="s">
        <v>1489</v>
      </c>
      <c r="F819" t="s">
        <v>179</v>
      </c>
    </row>
    <row r="820" spans="5:6" x14ac:dyDescent="0.3">
      <c r="E820" s="65" t="s">
        <v>1490</v>
      </c>
      <c r="F820" t="s">
        <v>81</v>
      </c>
    </row>
    <row r="821" spans="5:6" x14ac:dyDescent="0.3">
      <c r="E821" s="65" t="s">
        <v>1491</v>
      </c>
      <c r="F821" t="s">
        <v>52</v>
      </c>
    </row>
    <row r="822" spans="5:6" x14ac:dyDescent="0.3">
      <c r="E822" s="65" t="s">
        <v>1492</v>
      </c>
      <c r="F822" t="s">
        <v>157</v>
      </c>
    </row>
    <row r="823" spans="5:6" x14ac:dyDescent="0.3">
      <c r="E823" s="65" t="s">
        <v>1493</v>
      </c>
      <c r="F823" t="s">
        <v>81</v>
      </c>
    </row>
    <row r="824" spans="5:6" x14ac:dyDescent="0.3">
      <c r="E824" s="65" t="s">
        <v>1494</v>
      </c>
      <c r="F824" t="s">
        <v>44</v>
      </c>
    </row>
    <row r="825" spans="5:6" x14ac:dyDescent="0.3">
      <c r="E825" s="65" t="s">
        <v>1495</v>
      </c>
      <c r="F825" t="s">
        <v>132</v>
      </c>
    </row>
    <row r="826" spans="5:6" x14ac:dyDescent="0.3">
      <c r="E826" s="65" t="s">
        <v>1496</v>
      </c>
      <c r="F826" t="s">
        <v>98</v>
      </c>
    </row>
    <row r="827" spans="5:6" x14ac:dyDescent="0.3">
      <c r="E827" s="65" t="s">
        <v>1497</v>
      </c>
      <c r="F827" t="s">
        <v>208</v>
      </c>
    </row>
    <row r="828" spans="5:6" x14ac:dyDescent="0.3">
      <c r="E828" s="65" t="s">
        <v>1498</v>
      </c>
      <c r="F828" t="s">
        <v>111</v>
      </c>
    </row>
    <row r="829" spans="5:6" x14ac:dyDescent="0.3">
      <c r="E829" s="65" t="s">
        <v>1499</v>
      </c>
      <c r="F829" t="s">
        <v>81</v>
      </c>
    </row>
    <row r="830" spans="5:6" x14ac:dyDescent="0.3">
      <c r="E830" s="65" t="s">
        <v>1500</v>
      </c>
      <c r="F830" t="s">
        <v>52</v>
      </c>
    </row>
    <row r="831" spans="5:6" x14ac:dyDescent="0.3">
      <c r="E831" s="65" t="s">
        <v>1501</v>
      </c>
      <c r="F831" t="s">
        <v>52</v>
      </c>
    </row>
    <row r="832" spans="5:6" x14ac:dyDescent="0.3">
      <c r="E832" s="65" t="s">
        <v>1502</v>
      </c>
      <c r="F832" t="s">
        <v>293</v>
      </c>
    </row>
    <row r="833" spans="5:6" x14ac:dyDescent="0.3">
      <c r="E833" t="s">
        <v>1503</v>
      </c>
      <c r="F833" t="s">
        <v>293</v>
      </c>
    </row>
    <row r="834" spans="5:6" x14ac:dyDescent="0.3">
      <c r="E834" t="s">
        <v>1504</v>
      </c>
      <c r="F834" t="s">
        <v>293</v>
      </c>
    </row>
    <row r="835" spans="5:6" x14ac:dyDescent="0.3">
      <c r="E835" t="s">
        <v>1505</v>
      </c>
      <c r="F835" t="s">
        <v>293</v>
      </c>
    </row>
    <row r="836" spans="5:6" x14ac:dyDescent="0.3">
      <c r="E836" s="65" t="s">
        <v>1506</v>
      </c>
      <c r="F836" t="s">
        <v>48</v>
      </c>
    </row>
    <row r="837" spans="5:6" x14ac:dyDescent="0.3">
      <c r="E837" s="65" t="s">
        <v>1507</v>
      </c>
      <c r="F837" t="s">
        <v>64</v>
      </c>
    </row>
    <row r="838" spans="5:6" x14ac:dyDescent="0.3">
      <c r="E838" s="65" t="s">
        <v>1508</v>
      </c>
      <c r="F838" t="s">
        <v>208</v>
      </c>
    </row>
    <row r="839" spans="5:6" x14ac:dyDescent="0.3">
      <c r="E839" s="65" t="s">
        <v>1509</v>
      </c>
      <c r="F839" t="s">
        <v>132</v>
      </c>
    </row>
    <row r="840" spans="5:6" x14ac:dyDescent="0.3">
      <c r="E840" s="65" t="s">
        <v>1510</v>
      </c>
      <c r="F840" t="s">
        <v>44</v>
      </c>
    </row>
    <row r="841" spans="5:6" x14ac:dyDescent="0.3">
      <c r="E841" t="s">
        <v>1511</v>
      </c>
      <c r="F841" t="s">
        <v>44</v>
      </c>
    </row>
    <row r="842" spans="5:6" x14ac:dyDescent="0.3">
      <c r="E842" t="s">
        <v>1512</v>
      </c>
      <c r="F842" t="s">
        <v>44</v>
      </c>
    </row>
    <row r="843" spans="5:6" x14ac:dyDescent="0.3">
      <c r="E843" s="65" t="s">
        <v>1513</v>
      </c>
      <c r="F843" t="s">
        <v>98</v>
      </c>
    </row>
    <row r="844" spans="5:6" x14ac:dyDescent="0.3">
      <c r="E844" t="s">
        <v>1514</v>
      </c>
      <c r="F844" t="s">
        <v>293</v>
      </c>
    </row>
    <row r="845" spans="5:6" x14ac:dyDescent="0.3">
      <c r="E845" s="65" t="s">
        <v>1515</v>
      </c>
      <c r="F845" t="s">
        <v>44</v>
      </c>
    </row>
    <row r="846" spans="5:6" x14ac:dyDescent="0.3">
      <c r="E846" t="s">
        <v>1516</v>
      </c>
      <c r="F846" t="s">
        <v>44</v>
      </c>
    </row>
    <row r="847" spans="5:6" x14ac:dyDescent="0.3">
      <c r="E847" s="65" t="s">
        <v>1517</v>
      </c>
      <c r="F847" t="s">
        <v>48</v>
      </c>
    </row>
    <row r="848" spans="5:6" x14ac:dyDescent="0.3">
      <c r="E848" s="65" t="s">
        <v>1518</v>
      </c>
      <c r="F848" t="s">
        <v>85</v>
      </c>
    </row>
    <row r="849" spans="5:6" x14ac:dyDescent="0.3">
      <c r="E849" s="65" t="s">
        <v>1519</v>
      </c>
      <c r="F849" t="s">
        <v>48</v>
      </c>
    </row>
    <row r="850" spans="5:6" x14ac:dyDescent="0.3">
      <c r="E850" s="65" t="s">
        <v>1520</v>
      </c>
      <c r="F850" t="s">
        <v>70</v>
      </c>
    </row>
    <row r="851" spans="5:6" x14ac:dyDescent="0.3">
      <c r="E851" s="65" t="s">
        <v>1521</v>
      </c>
      <c r="F851" t="s">
        <v>81</v>
      </c>
    </row>
    <row r="852" spans="5:6" x14ac:dyDescent="0.3">
      <c r="E852" s="65" t="s">
        <v>1522</v>
      </c>
      <c r="F852" t="s">
        <v>81</v>
      </c>
    </row>
    <row r="853" spans="5:6" x14ac:dyDescent="0.3">
      <c r="E853" s="65" t="s">
        <v>1523</v>
      </c>
      <c r="F853" t="s">
        <v>64</v>
      </c>
    </row>
    <row r="854" spans="5:6" x14ac:dyDescent="0.3">
      <c r="E854" s="65" t="s">
        <v>1524</v>
      </c>
      <c r="F854" t="s">
        <v>111</v>
      </c>
    </row>
    <row r="855" spans="5:6" x14ac:dyDescent="0.3">
      <c r="E855" s="65" t="s">
        <v>1525</v>
      </c>
      <c r="F855" t="s">
        <v>85</v>
      </c>
    </row>
    <row r="856" spans="5:6" x14ac:dyDescent="0.3">
      <c r="E856" s="65" t="s">
        <v>1526</v>
      </c>
      <c r="F856" t="s">
        <v>132</v>
      </c>
    </row>
    <row r="857" spans="5:6" x14ac:dyDescent="0.3">
      <c r="E857" s="65" t="s">
        <v>1527</v>
      </c>
      <c r="F857" t="s">
        <v>293</v>
      </c>
    </row>
    <row r="858" spans="5:6" x14ac:dyDescent="0.3">
      <c r="E858" t="s">
        <v>1528</v>
      </c>
      <c r="F858" t="s">
        <v>293</v>
      </c>
    </row>
    <row r="859" spans="5:6" x14ac:dyDescent="0.3">
      <c r="E859" s="65" t="s">
        <v>1529</v>
      </c>
      <c r="F859" t="s">
        <v>77</v>
      </c>
    </row>
    <row r="860" spans="5:6" x14ac:dyDescent="0.3">
      <c r="E860" t="s">
        <v>1530</v>
      </c>
      <c r="F860" t="s">
        <v>77</v>
      </c>
    </row>
    <row r="861" spans="5:6" x14ac:dyDescent="0.3">
      <c r="E861" t="s">
        <v>1531</v>
      </c>
      <c r="F861" t="s">
        <v>293</v>
      </c>
    </row>
    <row r="862" spans="5:6" x14ac:dyDescent="0.3">
      <c r="E862" s="65" t="s">
        <v>1532</v>
      </c>
      <c r="F862" t="s">
        <v>293</v>
      </c>
    </row>
    <row r="863" spans="5:6" x14ac:dyDescent="0.3">
      <c r="E863" t="s">
        <v>1533</v>
      </c>
      <c r="F863" t="s">
        <v>293</v>
      </c>
    </row>
    <row r="864" spans="5:6" x14ac:dyDescent="0.3">
      <c r="E864" t="s">
        <v>1534</v>
      </c>
      <c r="F864" t="s">
        <v>293</v>
      </c>
    </row>
    <row r="865" spans="5:6" x14ac:dyDescent="0.3">
      <c r="E865" t="s">
        <v>1535</v>
      </c>
      <c r="F865" t="s">
        <v>293</v>
      </c>
    </row>
    <row r="866" spans="5:6" x14ac:dyDescent="0.3">
      <c r="E866" t="s">
        <v>1536</v>
      </c>
      <c r="F866" t="s">
        <v>293</v>
      </c>
    </row>
    <row r="867" spans="5:6" x14ac:dyDescent="0.3">
      <c r="E867" t="s">
        <v>1537</v>
      </c>
      <c r="F867" t="s">
        <v>293</v>
      </c>
    </row>
    <row r="868" spans="5:6" x14ac:dyDescent="0.3">
      <c r="E868" t="s">
        <v>1538</v>
      </c>
      <c r="F868" t="s">
        <v>293</v>
      </c>
    </row>
    <row r="869" spans="5:6" x14ac:dyDescent="0.3">
      <c r="E869" t="s">
        <v>1539</v>
      </c>
      <c r="F869" t="s">
        <v>293</v>
      </c>
    </row>
    <row r="870" spans="5:6" x14ac:dyDescent="0.3">
      <c r="E870" t="s">
        <v>1540</v>
      </c>
      <c r="F870" t="s">
        <v>293</v>
      </c>
    </row>
    <row r="871" spans="5:6" x14ac:dyDescent="0.3">
      <c r="E871" t="s">
        <v>1541</v>
      </c>
      <c r="F871" t="s">
        <v>293</v>
      </c>
    </row>
    <row r="872" spans="5:6" x14ac:dyDescent="0.3">
      <c r="E872" t="s">
        <v>1542</v>
      </c>
      <c r="F872" t="s">
        <v>293</v>
      </c>
    </row>
    <row r="873" spans="5:6" x14ac:dyDescent="0.3">
      <c r="E873" t="s">
        <v>1543</v>
      </c>
      <c r="F873" t="s">
        <v>293</v>
      </c>
    </row>
    <row r="874" spans="5:6" x14ac:dyDescent="0.3">
      <c r="E874" t="s">
        <v>1544</v>
      </c>
      <c r="F874" t="s">
        <v>293</v>
      </c>
    </row>
    <row r="875" spans="5:6" x14ac:dyDescent="0.3">
      <c r="E875" s="65" t="s">
        <v>1545</v>
      </c>
      <c r="F875" t="s">
        <v>77</v>
      </c>
    </row>
    <row r="876" spans="5:6" x14ac:dyDescent="0.3">
      <c r="E876" s="65" t="s">
        <v>1546</v>
      </c>
      <c r="F876" t="s">
        <v>64</v>
      </c>
    </row>
    <row r="877" spans="5:6" x14ac:dyDescent="0.3">
      <c r="E877" t="s">
        <v>1547</v>
      </c>
      <c r="F877" t="s">
        <v>64</v>
      </c>
    </row>
    <row r="878" spans="5:6" x14ac:dyDescent="0.3">
      <c r="E878" t="s">
        <v>1548</v>
      </c>
      <c r="F878" t="s">
        <v>293</v>
      </c>
    </row>
    <row r="879" spans="5:6" x14ac:dyDescent="0.3">
      <c r="E879" t="s">
        <v>1549</v>
      </c>
      <c r="F879" t="s">
        <v>293</v>
      </c>
    </row>
    <row r="880" spans="5:6" x14ac:dyDescent="0.3">
      <c r="E880" s="65" t="s">
        <v>1550</v>
      </c>
      <c r="F880" t="s">
        <v>179</v>
      </c>
    </row>
    <row r="881" spans="5:6" x14ac:dyDescent="0.3">
      <c r="E881" t="s">
        <v>1551</v>
      </c>
      <c r="F881" t="s">
        <v>179</v>
      </c>
    </row>
    <row r="882" spans="5:6" x14ac:dyDescent="0.3">
      <c r="E882" s="65" t="s">
        <v>1552</v>
      </c>
      <c r="F882" t="s">
        <v>293</v>
      </c>
    </row>
    <row r="883" spans="5:6" x14ac:dyDescent="0.3">
      <c r="E883" s="65" t="s">
        <v>1553</v>
      </c>
      <c r="F883" t="s">
        <v>81</v>
      </c>
    </row>
    <row r="884" spans="5:6" x14ac:dyDescent="0.3">
      <c r="E884" s="65" t="s">
        <v>1554</v>
      </c>
      <c r="F884" t="s">
        <v>64</v>
      </c>
    </row>
    <row r="885" spans="5:6" x14ac:dyDescent="0.3">
      <c r="E885" s="65" t="s">
        <v>1555</v>
      </c>
      <c r="F885" t="s">
        <v>77</v>
      </c>
    </row>
    <row r="886" spans="5:6" x14ac:dyDescent="0.3">
      <c r="E886" s="65" t="s">
        <v>1556</v>
      </c>
      <c r="F886" t="s">
        <v>81</v>
      </c>
    </row>
    <row r="887" spans="5:6" x14ac:dyDescent="0.3">
      <c r="E887" s="65" t="s">
        <v>1557</v>
      </c>
      <c r="F887" t="s">
        <v>98</v>
      </c>
    </row>
    <row r="888" spans="5:6" x14ac:dyDescent="0.3">
      <c r="E888" s="65" t="s">
        <v>1558</v>
      </c>
      <c r="F888" t="s">
        <v>132</v>
      </c>
    </row>
    <row r="889" spans="5:6" x14ac:dyDescent="0.3">
      <c r="E889" t="s">
        <v>1559</v>
      </c>
      <c r="F889" t="s">
        <v>132</v>
      </c>
    </row>
    <row r="890" spans="5:6" x14ac:dyDescent="0.3">
      <c r="E890" s="65" t="s">
        <v>1560</v>
      </c>
      <c r="F890" t="s">
        <v>44</v>
      </c>
    </row>
    <row r="891" spans="5:6" x14ac:dyDescent="0.3">
      <c r="E891" s="65" t="s">
        <v>1561</v>
      </c>
      <c r="F891" t="s">
        <v>111</v>
      </c>
    </row>
    <row r="892" spans="5:6" x14ac:dyDescent="0.3">
      <c r="E892" s="65" t="s">
        <v>1562</v>
      </c>
      <c r="F892" t="s">
        <v>48</v>
      </c>
    </row>
    <row r="893" spans="5:6" x14ac:dyDescent="0.3">
      <c r="E893" s="65" t="s">
        <v>1563</v>
      </c>
      <c r="F893" t="s">
        <v>44</v>
      </c>
    </row>
    <row r="894" spans="5:6" x14ac:dyDescent="0.3">
      <c r="E894" s="65" t="s">
        <v>1564</v>
      </c>
      <c r="F894" t="s">
        <v>85</v>
      </c>
    </row>
    <row r="895" spans="5:6" x14ac:dyDescent="0.3">
      <c r="E895" s="65" t="s">
        <v>1565</v>
      </c>
      <c r="F895" t="s">
        <v>132</v>
      </c>
    </row>
    <row r="896" spans="5:6" x14ac:dyDescent="0.3">
      <c r="E896" s="65" t="s">
        <v>1566</v>
      </c>
      <c r="F896" t="s">
        <v>81</v>
      </c>
    </row>
    <row r="897" spans="5:6" x14ac:dyDescent="0.3">
      <c r="E897" t="s">
        <v>1567</v>
      </c>
      <c r="F897" t="s">
        <v>81</v>
      </c>
    </row>
    <row r="898" spans="5:6" x14ac:dyDescent="0.3">
      <c r="E898" t="s">
        <v>1568</v>
      </c>
      <c r="F898" t="s">
        <v>81</v>
      </c>
    </row>
    <row r="899" spans="5:6" x14ac:dyDescent="0.3">
      <c r="E899" t="s">
        <v>1569</v>
      </c>
      <c r="F899" t="s">
        <v>81</v>
      </c>
    </row>
    <row r="900" spans="5:6" x14ac:dyDescent="0.3">
      <c r="E900" s="65" t="s">
        <v>1570</v>
      </c>
      <c r="F900" t="s">
        <v>293</v>
      </c>
    </row>
    <row r="901" spans="5:6" x14ac:dyDescent="0.3">
      <c r="E901" t="s">
        <v>1571</v>
      </c>
      <c r="F901" t="s">
        <v>293</v>
      </c>
    </row>
    <row r="902" spans="5:6" x14ac:dyDescent="0.3">
      <c r="E902" t="s">
        <v>1572</v>
      </c>
      <c r="F902" t="s">
        <v>293</v>
      </c>
    </row>
    <row r="903" spans="5:6" x14ac:dyDescent="0.3">
      <c r="E903" t="s">
        <v>1573</v>
      </c>
      <c r="F903" t="s">
        <v>293</v>
      </c>
    </row>
    <row r="904" spans="5:6" x14ac:dyDescent="0.3">
      <c r="E904" s="65" t="s">
        <v>1574</v>
      </c>
      <c r="F904" t="s">
        <v>64</v>
      </c>
    </row>
    <row r="905" spans="5:6" x14ac:dyDescent="0.3">
      <c r="E905" t="s">
        <v>1575</v>
      </c>
      <c r="F905" t="s">
        <v>64</v>
      </c>
    </row>
    <row r="906" spans="5:6" x14ac:dyDescent="0.3">
      <c r="E906" s="65" t="s">
        <v>1576</v>
      </c>
      <c r="F906" t="s">
        <v>98</v>
      </c>
    </row>
    <row r="907" spans="5:6" x14ac:dyDescent="0.3">
      <c r="E907" s="65" t="s">
        <v>1577</v>
      </c>
      <c r="F907" t="s">
        <v>172</v>
      </c>
    </row>
    <row r="908" spans="5:6" x14ac:dyDescent="0.3">
      <c r="E908" s="65" t="s">
        <v>1578</v>
      </c>
      <c r="F908" t="s">
        <v>48</v>
      </c>
    </row>
    <row r="909" spans="5:6" x14ac:dyDescent="0.3">
      <c r="E909" s="65" t="s">
        <v>1579</v>
      </c>
      <c r="F909" t="s">
        <v>48</v>
      </c>
    </row>
    <row r="910" spans="5:6" x14ac:dyDescent="0.3">
      <c r="E910" t="s">
        <v>1580</v>
      </c>
      <c r="F910" t="s">
        <v>293</v>
      </c>
    </row>
    <row r="911" spans="5:6" x14ac:dyDescent="0.3">
      <c r="E911" s="65" t="s">
        <v>1581</v>
      </c>
      <c r="F911" t="s">
        <v>64</v>
      </c>
    </row>
    <row r="912" spans="5:6" x14ac:dyDescent="0.3">
      <c r="E912" s="65" t="s">
        <v>1582</v>
      </c>
      <c r="F912" t="s">
        <v>85</v>
      </c>
    </row>
    <row r="913" spans="5:6" x14ac:dyDescent="0.3">
      <c r="E913" t="s">
        <v>1583</v>
      </c>
      <c r="F913" t="s">
        <v>85</v>
      </c>
    </row>
    <row r="914" spans="5:6" x14ac:dyDescent="0.3">
      <c r="E914" t="s">
        <v>1584</v>
      </c>
      <c r="F914" t="s">
        <v>85</v>
      </c>
    </row>
    <row r="915" spans="5:6" x14ac:dyDescent="0.3">
      <c r="E915" t="s">
        <v>1585</v>
      </c>
      <c r="F915" t="s">
        <v>85</v>
      </c>
    </row>
    <row r="916" spans="5:6" x14ac:dyDescent="0.3">
      <c r="E916" t="s">
        <v>1586</v>
      </c>
      <c r="F916" t="s">
        <v>85</v>
      </c>
    </row>
    <row r="917" spans="5:6" x14ac:dyDescent="0.3">
      <c r="E917" s="65" t="s">
        <v>1587</v>
      </c>
      <c r="F917" t="s">
        <v>179</v>
      </c>
    </row>
    <row r="918" spans="5:6" x14ac:dyDescent="0.3">
      <c r="E918" s="65" t="s">
        <v>1588</v>
      </c>
      <c r="F918" t="s">
        <v>85</v>
      </c>
    </row>
    <row r="919" spans="5:6" x14ac:dyDescent="0.3">
      <c r="E919" s="65" t="s">
        <v>1589</v>
      </c>
      <c r="F919" t="s">
        <v>64</v>
      </c>
    </row>
    <row r="920" spans="5:6" x14ac:dyDescent="0.3">
      <c r="E920" t="s">
        <v>1590</v>
      </c>
      <c r="F920" t="s">
        <v>64</v>
      </c>
    </row>
    <row r="921" spans="5:6" x14ac:dyDescent="0.3">
      <c r="E921" t="s">
        <v>1591</v>
      </c>
      <c r="F921" t="s">
        <v>64</v>
      </c>
    </row>
    <row r="922" spans="5:6" x14ac:dyDescent="0.3">
      <c r="E922" s="65" t="s">
        <v>1592</v>
      </c>
      <c r="F922" t="s">
        <v>293</v>
      </c>
    </row>
    <row r="923" spans="5:6" x14ac:dyDescent="0.3">
      <c r="E923" t="s">
        <v>1593</v>
      </c>
      <c r="F923" t="s">
        <v>293</v>
      </c>
    </row>
    <row r="924" spans="5:6" x14ac:dyDescent="0.3">
      <c r="E924" t="s">
        <v>1594</v>
      </c>
      <c r="F924" t="s">
        <v>293</v>
      </c>
    </row>
    <row r="925" spans="5:6" x14ac:dyDescent="0.3">
      <c r="E925" s="65" t="s">
        <v>1595</v>
      </c>
      <c r="F925" t="s">
        <v>179</v>
      </c>
    </row>
    <row r="926" spans="5:6" x14ac:dyDescent="0.3">
      <c r="E926" t="s">
        <v>1596</v>
      </c>
      <c r="F926" t="s">
        <v>179</v>
      </c>
    </row>
    <row r="927" spans="5:6" x14ac:dyDescent="0.3">
      <c r="E927" s="65" t="s">
        <v>1597</v>
      </c>
      <c r="F927" t="s">
        <v>64</v>
      </c>
    </row>
    <row r="928" spans="5:6" x14ac:dyDescent="0.3">
      <c r="E928" s="65" t="s">
        <v>1598</v>
      </c>
      <c r="F928" t="s">
        <v>44</v>
      </c>
    </row>
    <row r="929" spans="5:6" x14ac:dyDescent="0.3">
      <c r="E929" t="s">
        <v>1599</v>
      </c>
      <c r="F929" t="s">
        <v>44</v>
      </c>
    </row>
    <row r="930" spans="5:6" x14ac:dyDescent="0.3">
      <c r="E930" t="s">
        <v>1600</v>
      </c>
      <c r="F930" t="s">
        <v>44</v>
      </c>
    </row>
    <row r="931" spans="5:6" x14ac:dyDescent="0.3">
      <c r="E931" t="s">
        <v>1601</v>
      </c>
      <c r="F931" t="s">
        <v>44</v>
      </c>
    </row>
    <row r="932" spans="5:6" x14ac:dyDescent="0.3">
      <c r="E932" s="65" t="s">
        <v>1602</v>
      </c>
      <c r="F932" t="s">
        <v>111</v>
      </c>
    </row>
    <row r="933" spans="5:6" x14ac:dyDescent="0.3">
      <c r="E933" s="65" t="s">
        <v>1603</v>
      </c>
      <c r="F933" t="s">
        <v>111</v>
      </c>
    </row>
    <row r="934" spans="5:6" x14ac:dyDescent="0.3">
      <c r="E934" s="65" t="s">
        <v>1604</v>
      </c>
      <c r="F934" t="s">
        <v>98</v>
      </c>
    </row>
    <row r="935" spans="5:6" x14ac:dyDescent="0.3">
      <c r="E935" t="s">
        <v>1605</v>
      </c>
      <c r="F935" t="s">
        <v>98</v>
      </c>
    </row>
    <row r="936" spans="5:6" x14ac:dyDescent="0.3">
      <c r="E936" s="65" t="s">
        <v>1606</v>
      </c>
      <c r="F936" t="s">
        <v>81</v>
      </c>
    </row>
    <row r="937" spans="5:6" x14ac:dyDescent="0.3">
      <c r="E937" s="65" t="s">
        <v>1607</v>
      </c>
      <c r="F937" t="s">
        <v>132</v>
      </c>
    </row>
    <row r="938" spans="5:6" x14ac:dyDescent="0.3">
      <c r="E938" s="65" t="s">
        <v>1608</v>
      </c>
      <c r="F938" t="s">
        <v>70</v>
      </c>
    </row>
    <row r="939" spans="5:6" x14ac:dyDescent="0.3">
      <c r="E939" s="65" t="s">
        <v>1609</v>
      </c>
      <c r="F939" t="s">
        <v>70</v>
      </c>
    </row>
    <row r="940" spans="5:6" x14ac:dyDescent="0.3">
      <c r="E940" s="65" t="s">
        <v>1610</v>
      </c>
      <c r="F940" t="s">
        <v>179</v>
      </c>
    </row>
    <row r="941" spans="5:6" x14ac:dyDescent="0.3">
      <c r="E941" t="s">
        <v>1611</v>
      </c>
      <c r="F941" t="s">
        <v>179</v>
      </c>
    </row>
    <row r="942" spans="5:6" x14ac:dyDescent="0.3">
      <c r="E942" t="s">
        <v>1612</v>
      </c>
      <c r="F942" t="s">
        <v>179</v>
      </c>
    </row>
    <row r="943" spans="5:6" x14ac:dyDescent="0.3">
      <c r="E943" t="s">
        <v>1613</v>
      </c>
      <c r="F943" t="s">
        <v>179</v>
      </c>
    </row>
    <row r="944" spans="5:6" x14ac:dyDescent="0.3">
      <c r="E944" t="s">
        <v>1614</v>
      </c>
      <c r="F944" t="s">
        <v>179</v>
      </c>
    </row>
    <row r="945" spans="5:6" x14ac:dyDescent="0.3">
      <c r="E945" t="s">
        <v>1615</v>
      </c>
      <c r="F945" t="s">
        <v>179</v>
      </c>
    </row>
    <row r="946" spans="5:6" x14ac:dyDescent="0.3">
      <c r="E946" t="s">
        <v>1616</v>
      </c>
      <c r="F946" t="s">
        <v>179</v>
      </c>
    </row>
    <row r="947" spans="5:6" x14ac:dyDescent="0.3">
      <c r="E947" t="s">
        <v>1617</v>
      </c>
      <c r="F947" t="s">
        <v>179</v>
      </c>
    </row>
    <row r="948" spans="5:6" x14ac:dyDescent="0.3">
      <c r="E948" t="s">
        <v>1618</v>
      </c>
      <c r="F948" t="s">
        <v>179</v>
      </c>
    </row>
    <row r="949" spans="5:6" x14ac:dyDescent="0.3">
      <c r="E949" t="s">
        <v>1619</v>
      </c>
      <c r="F949" t="s">
        <v>179</v>
      </c>
    </row>
    <row r="950" spans="5:6" x14ac:dyDescent="0.3">
      <c r="E950" t="s">
        <v>1620</v>
      </c>
      <c r="F950" t="s">
        <v>179</v>
      </c>
    </row>
    <row r="951" spans="5:6" x14ac:dyDescent="0.3">
      <c r="E951" s="65" t="s">
        <v>1621</v>
      </c>
      <c r="F951" t="s">
        <v>44</v>
      </c>
    </row>
    <row r="952" spans="5:6" x14ac:dyDescent="0.3">
      <c r="E952" t="s">
        <v>1622</v>
      </c>
      <c r="F952" t="s">
        <v>70</v>
      </c>
    </row>
    <row r="953" spans="5:6" x14ac:dyDescent="0.3">
      <c r="E953" s="65" t="s">
        <v>1623</v>
      </c>
      <c r="F953" t="s">
        <v>64</v>
      </c>
    </row>
    <row r="954" spans="5:6" x14ac:dyDescent="0.3">
      <c r="E954" t="s">
        <v>1624</v>
      </c>
      <c r="F954" t="s">
        <v>208</v>
      </c>
    </row>
    <row r="955" spans="5:6" x14ac:dyDescent="0.3">
      <c r="E955" s="65" t="s">
        <v>1625</v>
      </c>
      <c r="F955" t="s">
        <v>111</v>
      </c>
    </row>
    <row r="956" spans="5:6" x14ac:dyDescent="0.3">
      <c r="E956" s="65" t="s">
        <v>1626</v>
      </c>
      <c r="F956" t="s">
        <v>85</v>
      </c>
    </row>
    <row r="957" spans="5:6" x14ac:dyDescent="0.3">
      <c r="E957" s="65" t="s">
        <v>1627</v>
      </c>
      <c r="F957" t="s">
        <v>157</v>
      </c>
    </row>
    <row r="958" spans="5:6" x14ac:dyDescent="0.3">
      <c r="E958" s="65" t="s">
        <v>1628</v>
      </c>
      <c r="F958" t="s">
        <v>111</v>
      </c>
    </row>
    <row r="959" spans="5:6" x14ac:dyDescent="0.3">
      <c r="E959" s="65" t="s">
        <v>1629</v>
      </c>
      <c r="F959" t="s">
        <v>157</v>
      </c>
    </row>
    <row r="960" spans="5:6" x14ac:dyDescent="0.3">
      <c r="E960" t="s">
        <v>1630</v>
      </c>
      <c r="F960" t="s">
        <v>157</v>
      </c>
    </row>
    <row r="961" spans="5:6" x14ac:dyDescent="0.3">
      <c r="E961" s="65" t="s">
        <v>1631</v>
      </c>
      <c r="F961" t="s">
        <v>111</v>
      </c>
    </row>
    <row r="962" spans="5:6" x14ac:dyDescent="0.3">
      <c r="E962" t="s">
        <v>1632</v>
      </c>
      <c r="F962" t="s">
        <v>111</v>
      </c>
    </row>
    <row r="963" spans="5:6" x14ac:dyDescent="0.3">
      <c r="E963" s="65" t="s">
        <v>1633</v>
      </c>
      <c r="F963" t="s">
        <v>48</v>
      </c>
    </row>
    <row r="964" spans="5:6" x14ac:dyDescent="0.3">
      <c r="E964" s="65" t="s">
        <v>1634</v>
      </c>
      <c r="F964" t="s">
        <v>44</v>
      </c>
    </row>
    <row r="965" spans="5:6" x14ac:dyDescent="0.3">
      <c r="E965" s="65" t="s">
        <v>1635</v>
      </c>
      <c r="F965" t="s">
        <v>48</v>
      </c>
    </row>
    <row r="966" spans="5:6" x14ac:dyDescent="0.3">
      <c r="E966" s="65" t="s">
        <v>1636</v>
      </c>
      <c r="F966" t="s">
        <v>81</v>
      </c>
    </row>
    <row r="967" spans="5:6" x14ac:dyDescent="0.3">
      <c r="E967" t="s">
        <v>1637</v>
      </c>
      <c r="F967" t="s">
        <v>81</v>
      </c>
    </row>
    <row r="968" spans="5:6" x14ac:dyDescent="0.3">
      <c r="E968" t="s">
        <v>1638</v>
      </c>
      <c r="F968" t="s">
        <v>81</v>
      </c>
    </row>
    <row r="969" spans="5:6" x14ac:dyDescent="0.3">
      <c r="E969" t="s">
        <v>1639</v>
      </c>
      <c r="F969" t="s">
        <v>81</v>
      </c>
    </row>
    <row r="970" spans="5:6" x14ac:dyDescent="0.3">
      <c r="E970" t="s">
        <v>1640</v>
      </c>
      <c r="F970" t="s">
        <v>81</v>
      </c>
    </row>
    <row r="971" spans="5:6" x14ac:dyDescent="0.3">
      <c r="E971" t="s">
        <v>1641</v>
      </c>
      <c r="F971" t="s">
        <v>81</v>
      </c>
    </row>
    <row r="972" spans="5:6" x14ac:dyDescent="0.3">
      <c r="E972" s="65" t="s">
        <v>1642</v>
      </c>
      <c r="F972" t="s">
        <v>85</v>
      </c>
    </row>
    <row r="973" spans="5:6" x14ac:dyDescent="0.3">
      <c r="E973" t="s">
        <v>1643</v>
      </c>
      <c r="F973" t="s">
        <v>85</v>
      </c>
    </row>
    <row r="974" spans="5:6" x14ac:dyDescent="0.3">
      <c r="E974" s="65" t="s">
        <v>1644</v>
      </c>
      <c r="F974" t="s">
        <v>293</v>
      </c>
    </row>
    <row r="975" spans="5:6" x14ac:dyDescent="0.3">
      <c r="E975" s="65" t="s">
        <v>1645</v>
      </c>
      <c r="F975" t="s">
        <v>293</v>
      </c>
    </row>
    <row r="976" spans="5:6" x14ac:dyDescent="0.3">
      <c r="E976" t="s">
        <v>1646</v>
      </c>
      <c r="F976" t="s">
        <v>293</v>
      </c>
    </row>
    <row r="977" spans="5:6" x14ac:dyDescent="0.3">
      <c r="E977" s="65" t="s">
        <v>1647</v>
      </c>
      <c r="F977" t="s">
        <v>179</v>
      </c>
    </row>
    <row r="978" spans="5:6" x14ac:dyDescent="0.3">
      <c r="E978" t="s">
        <v>1648</v>
      </c>
      <c r="F978" t="s">
        <v>293</v>
      </c>
    </row>
    <row r="979" spans="5:6" x14ac:dyDescent="0.3">
      <c r="E979" s="65" t="s">
        <v>1649</v>
      </c>
      <c r="F979" t="s">
        <v>64</v>
      </c>
    </row>
    <row r="980" spans="5:6" x14ac:dyDescent="0.3">
      <c r="E980" t="s">
        <v>1650</v>
      </c>
      <c r="F980" t="s">
        <v>64</v>
      </c>
    </row>
    <row r="981" spans="5:6" x14ac:dyDescent="0.3">
      <c r="E981" t="s">
        <v>1651</v>
      </c>
      <c r="F981" t="s">
        <v>64</v>
      </c>
    </row>
    <row r="982" spans="5:6" x14ac:dyDescent="0.3">
      <c r="E982" t="s">
        <v>1652</v>
      </c>
      <c r="F982" t="s">
        <v>64</v>
      </c>
    </row>
    <row r="983" spans="5:6" x14ac:dyDescent="0.3">
      <c r="E983" s="65" t="s">
        <v>1653</v>
      </c>
      <c r="F983" t="s">
        <v>64</v>
      </c>
    </row>
    <row r="984" spans="5:6" x14ac:dyDescent="0.3">
      <c r="E984" t="s">
        <v>1654</v>
      </c>
      <c r="F984" t="s">
        <v>64</v>
      </c>
    </row>
    <row r="985" spans="5:6" x14ac:dyDescent="0.3">
      <c r="E985" t="s">
        <v>1655</v>
      </c>
      <c r="F985" t="s">
        <v>64</v>
      </c>
    </row>
    <row r="986" spans="5:6" x14ac:dyDescent="0.3">
      <c r="E986" s="65" t="s">
        <v>1656</v>
      </c>
      <c r="F986" t="s">
        <v>48</v>
      </c>
    </row>
    <row r="987" spans="5:6" x14ac:dyDescent="0.3">
      <c r="E987" s="65" t="s">
        <v>1657</v>
      </c>
      <c r="F987" t="s">
        <v>81</v>
      </c>
    </row>
    <row r="988" spans="5:6" x14ac:dyDescent="0.3">
      <c r="E988" t="s">
        <v>1658</v>
      </c>
      <c r="F988" t="s">
        <v>81</v>
      </c>
    </row>
    <row r="989" spans="5:6" x14ac:dyDescent="0.3">
      <c r="E989" s="65" t="s">
        <v>1659</v>
      </c>
      <c r="F989" t="s">
        <v>293</v>
      </c>
    </row>
    <row r="990" spans="5:6" x14ac:dyDescent="0.3">
      <c r="E990" s="65" t="s">
        <v>1660</v>
      </c>
      <c r="F990" t="s">
        <v>81</v>
      </c>
    </row>
    <row r="991" spans="5:6" x14ac:dyDescent="0.3">
      <c r="E991" s="65" t="s">
        <v>1661</v>
      </c>
      <c r="F991" t="s">
        <v>208</v>
      </c>
    </row>
    <row r="992" spans="5:6" x14ac:dyDescent="0.3">
      <c r="E992" s="65" t="s">
        <v>1662</v>
      </c>
      <c r="F992" t="s">
        <v>81</v>
      </c>
    </row>
    <row r="993" spans="5:6" x14ac:dyDescent="0.3">
      <c r="E993" s="65" t="s">
        <v>1663</v>
      </c>
      <c r="F993" t="s">
        <v>77</v>
      </c>
    </row>
    <row r="994" spans="5:6" x14ac:dyDescent="0.3">
      <c r="E994" s="65" t="s">
        <v>1664</v>
      </c>
      <c r="F994" t="s">
        <v>111</v>
      </c>
    </row>
    <row r="995" spans="5:6" x14ac:dyDescent="0.3">
      <c r="E995" s="65" t="s">
        <v>1665</v>
      </c>
      <c r="F995" t="s">
        <v>70</v>
      </c>
    </row>
    <row r="996" spans="5:6" x14ac:dyDescent="0.3">
      <c r="E996" t="s">
        <v>1666</v>
      </c>
      <c r="F996" t="s">
        <v>70</v>
      </c>
    </row>
    <row r="997" spans="5:6" x14ac:dyDescent="0.3">
      <c r="E997" t="s">
        <v>1667</v>
      </c>
      <c r="F997" t="s">
        <v>70</v>
      </c>
    </row>
    <row r="998" spans="5:6" x14ac:dyDescent="0.3">
      <c r="E998" t="s">
        <v>1668</v>
      </c>
      <c r="F998" t="s">
        <v>70</v>
      </c>
    </row>
    <row r="999" spans="5:6" x14ac:dyDescent="0.3">
      <c r="E999" s="65" t="s">
        <v>1669</v>
      </c>
      <c r="F999" t="s">
        <v>77</v>
      </c>
    </row>
    <row r="1000" spans="5:6" x14ac:dyDescent="0.3">
      <c r="E1000" t="s">
        <v>1670</v>
      </c>
      <c r="F1000" t="s">
        <v>293</v>
      </c>
    </row>
    <row r="1001" spans="5:6" x14ac:dyDescent="0.3">
      <c r="E1001" s="65" t="s">
        <v>1671</v>
      </c>
      <c r="F1001" t="s">
        <v>64</v>
      </c>
    </row>
    <row r="1002" spans="5:6" x14ac:dyDescent="0.3">
      <c r="E1002" t="s">
        <v>1672</v>
      </c>
      <c r="F1002" t="s">
        <v>64</v>
      </c>
    </row>
    <row r="1003" spans="5:6" x14ac:dyDescent="0.3">
      <c r="E1003" s="65" t="s">
        <v>1673</v>
      </c>
      <c r="F1003" t="s">
        <v>64</v>
      </c>
    </row>
    <row r="1004" spans="5:6" x14ac:dyDescent="0.3">
      <c r="E1004" s="65" t="s">
        <v>1674</v>
      </c>
      <c r="F1004" t="s">
        <v>293</v>
      </c>
    </row>
    <row r="1005" spans="5:6" x14ac:dyDescent="0.3">
      <c r="E1005" s="65" t="s">
        <v>1675</v>
      </c>
      <c r="F1005" t="s">
        <v>111</v>
      </c>
    </row>
    <row r="1006" spans="5:6" x14ac:dyDescent="0.3">
      <c r="E1006" t="s">
        <v>1676</v>
      </c>
      <c r="F1006" t="s">
        <v>111</v>
      </c>
    </row>
    <row r="1007" spans="5:6" x14ac:dyDescent="0.3">
      <c r="E1007" t="s">
        <v>1677</v>
      </c>
      <c r="F1007" t="s">
        <v>111</v>
      </c>
    </row>
    <row r="1008" spans="5:6" x14ac:dyDescent="0.3">
      <c r="E1008" s="65" t="s">
        <v>1678</v>
      </c>
      <c r="F1008" t="s">
        <v>81</v>
      </c>
    </row>
    <row r="1009" spans="5:6" x14ac:dyDescent="0.3">
      <c r="E1009" s="65" t="s">
        <v>1679</v>
      </c>
      <c r="F1009" t="s">
        <v>81</v>
      </c>
    </row>
    <row r="1010" spans="5:6" x14ac:dyDescent="0.3">
      <c r="E1010" s="65" t="s">
        <v>1680</v>
      </c>
      <c r="F1010" t="s">
        <v>98</v>
      </c>
    </row>
    <row r="1011" spans="5:6" x14ac:dyDescent="0.3">
      <c r="E1011" t="s">
        <v>1681</v>
      </c>
      <c r="F1011" t="s">
        <v>98</v>
      </c>
    </row>
    <row r="1012" spans="5:6" x14ac:dyDescent="0.3">
      <c r="E1012" t="s">
        <v>1682</v>
      </c>
      <c r="F1012" t="s">
        <v>98</v>
      </c>
    </row>
    <row r="1013" spans="5:6" x14ac:dyDescent="0.3">
      <c r="E1013" s="65" t="s">
        <v>1683</v>
      </c>
      <c r="F1013" t="s">
        <v>64</v>
      </c>
    </row>
    <row r="1014" spans="5:6" x14ac:dyDescent="0.3">
      <c r="E1014" s="65" t="s">
        <v>1683</v>
      </c>
      <c r="F1014" t="s">
        <v>293</v>
      </c>
    </row>
    <row r="1015" spans="5:6" x14ac:dyDescent="0.3">
      <c r="E1015" t="s">
        <v>1684</v>
      </c>
      <c r="F1015" t="s">
        <v>293</v>
      </c>
    </row>
    <row r="1016" spans="5:6" x14ac:dyDescent="0.3">
      <c r="E1016" s="65" t="s">
        <v>1685</v>
      </c>
      <c r="F1016" t="s">
        <v>81</v>
      </c>
    </row>
    <row r="1017" spans="5:6" x14ac:dyDescent="0.3">
      <c r="E1017" s="65" t="s">
        <v>1686</v>
      </c>
      <c r="F1017" t="s">
        <v>77</v>
      </c>
    </row>
    <row r="1018" spans="5:6" x14ac:dyDescent="0.3">
      <c r="E1018" s="65" t="s">
        <v>1687</v>
      </c>
      <c r="F1018" t="s">
        <v>111</v>
      </c>
    </row>
    <row r="1019" spans="5:6" x14ac:dyDescent="0.3">
      <c r="E1019" s="65" t="s">
        <v>1688</v>
      </c>
      <c r="F1019" t="s">
        <v>111</v>
      </c>
    </row>
    <row r="1020" spans="5:6" x14ac:dyDescent="0.3">
      <c r="E1020" s="65" t="s">
        <v>1689</v>
      </c>
      <c r="F1020" t="s">
        <v>98</v>
      </c>
    </row>
    <row r="1021" spans="5:6" x14ac:dyDescent="0.3">
      <c r="E1021" s="65" t="s">
        <v>1690</v>
      </c>
      <c r="F1021" t="s">
        <v>48</v>
      </c>
    </row>
    <row r="1022" spans="5:6" x14ac:dyDescent="0.3">
      <c r="E1022" s="65" t="s">
        <v>1691</v>
      </c>
      <c r="F1022" t="s">
        <v>81</v>
      </c>
    </row>
    <row r="1023" spans="5:6" x14ac:dyDescent="0.3">
      <c r="E1023" t="s">
        <v>1692</v>
      </c>
      <c r="F1023" t="s">
        <v>81</v>
      </c>
    </row>
    <row r="1024" spans="5:6" x14ac:dyDescent="0.3">
      <c r="E1024" s="65" t="s">
        <v>1693</v>
      </c>
      <c r="F1024" t="s">
        <v>111</v>
      </c>
    </row>
    <row r="1025" spans="5:6" x14ac:dyDescent="0.3">
      <c r="E1025" t="s">
        <v>1694</v>
      </c>
      <c r="F1025" t="s">
        <v>111</v>
      </c>
    </row>
    <row r="1026" spans="5:6" x14ac:dyDescent="0.3">
      <c r="E1026" t="s">
        <v>1695</v>
      </c>
      <c r="F1026" t="s">
        <v>111</v>
      </c>
    </row>
    <row r="1027" spans="5:6" x14ac:dyDescent="0.3">
      <c r="E1027" t="s">
        <v>1696</v>
      </c>
      <c r="F1027" t="s">
        <v>111</v>
      </c>
    </row>
    <row r="1028" spans="5:6" x14ac:dyDescent="0.3">
      <c r="E1028" t="s">
        <v>1697</v>
      </c>
      <c r="F1028" t="s">
        <v>111</v>
      </c>
    </row>
    <row r="1029" spans="5:6" x14ac:dyDescent="0.3">
      <c r="E1029" t="s">
        <v>1698</v>
      </c>
      <c r="F1029" t="s">
        <v>111</v>
      </c>
    </row>
    <row r="1030" spans="5:6" x14ac:dyDescent="0.3">
      <c r="E1030" t="s">
        <v>1699</v>
      </c>
      <c r="F1030" t="s">
        <v>111</v>
      </c>
    </row>
    <row r="1031" spans="5:6" x14ac:dyDescent="0.3">
      <c r="E1031" t="s">
        <v>1700</v>
      </c>
      <c r="F1031" t="s">
        <v>111</v>
      </c>
    </row>
    <row r="1032" spans="5:6" x14ac:dyDescent="0.3">
      <c r="E1032" t="s">
        <v>1701</v>
      </c>
      <c r="F1032" t="s">
        <v>111</v>
      </c>
    </row>
    <row r="1033" spans="5:6" x14ac:dyDescent="0.3">
      <c r="E1033" t="s">
        <v>1702</v>
      </c>
      <c r="F1033" t="s">
        <v>111</v>
      </c>
    </row>
    <row r="1034" spans="5:6" x14ac:dyDescent="0.3">
      <c r="E1034" t="s">
        <v>1703</v>
      </c>
      <c r="F1034" t="s">
        <v>111</v>
      </c>
    </row>
    <row r="1035" spans="5:6" x14ac:dyDescent="0.3">
      <c r="E1035" t="s">
        <v>1704</v>
      </c>
      <c r="F1035" t="s">
        <v>111</v>
      </c>
    </row>
    <row r="1036" spans="5:6" x14ac:dyDescent="0.3">
      <c r="E1036" t="s">
        <v>1705</v>
      </c>
      <c r="F1036" t="s">
        <v>111</v>
      </c>
    </row>
    <row r="1037" spans="5:6" x14ac:dyDescent="0.3">
      <c r="E1037" t="s">
        <v>1706</v>
      </c>
      <c r="F1037" t="s">
        <v>111</v>
      </c>
    </row>
    <row r="1038" spans="5:6" x14ac:dyDescent="0.3">
      <c r="E1038" t="s">
        <v>1707</v>
      </c>
      <c r="F1038" t="s">
        <v>111</v>
      </c>
    </row>
    <row r="1039" spans="5:6" x14ac:dyDescent="0.3">
      <c r="E1039" t="s">
        <v>1708</v>
      </c>
      <c r="F1039" t="s">
        <v>111</v>
      </c>
    </row>
    <row r="1040" spans="5:6" x14ac:dyDescent="0.3">
      <c r="E1040" t="s">
        <v>1709</v>
      </c>
      <c r="F1040" t="s">
        <v>111</v>
      </c>
    </row>
    <row r="1041" spans="5:6" x14ac:dyDescent="0.3">
      <c r="E1041" t="s">
        <v>1710</v>
      </c>
      <c r="F1041" t="s">
        <v>111</v>
      </c>
    </row>
    <row r="1042" spans="5:6" x14ac:dyDescent="0.3">
      <c r="E1042" t="s">
        <v>1711</v>
      </c>
      <c r="F1042" t="s">
        <v>111</v>
      </c>
    </row>
    <row r="1043" spans="5:6" x14ac:dyDescent="0.3">
      <c r="E1043" s="65" t="s">
        <v>1712</v>
      </c>
      <c r="F1043" t="s">
        <v>48</v>
      </c>
    </row>
    <row r="1044" spans="5:6" x14ac:dyDescent="0.3">
      <c r="E1044" s="65" t="s">
        <v>1713</v>
      </c>
      <c r="F1044" t="s">
        <v>48</v>
      </c>
    </row>
    <row r="1045" spans="5:6" x14ac:dyDescent="0.3">
      <c r="E1045" s="65" t="s">
        <v>1714</v>
      </c>
      <c r="F1045" t="s">
        <v>44</v>
      </c>
    </row>
    <row r="1046" spans="5:6" x14ac:dyDescent="0.3">
      <c r="E1046" t="s">
        <v>1715</v>
      </c>
      <c r="F1046" t="s">
        <v>44</v>
      </c>
    </row>
    <row r="1047" spans="5:6" x14ac:dyDescent="0.3">
      <c r="E1047" s="65" t="s">
        <v>1716</v>
      </c>
      <c r="F1047" t="s">
        <v>81</v>
      </c>
    </row>
    <row r="1048" spans="5:6" x14ac:dyDescent="0.3">
      <c r="E1048" s="65" t="s">
        <v>1717</v>
      </c>
      <c r="F1048" t="s">
        <v>293</v>
      </c>
    </row>
    <row r="1049" spans="5:6" x14ac:dyDescent="0.3">
      <c r="E1049" s="65" t="s">
        <v>1718</v>
      </c>
      <c r="F1049" t="s">
        <v>64</v>
      </c>
    </row>
    <row r="1050" spans="5:6" x14ac:dyDescent="0.3">
      <c r="E1050" t="s">
        <v>1719</v>
      </c>
      <c r="F1050" t="s">
        <v>64</v>
      </c>
    </row>
    <row r="1051" spans="5:6" x14ac:dyDescent="0.3">
      <c r="E1051" t="s">
        <v>1720</v>
      </c>
      <c r="F1051" t="s">
        <v>64</v>
      </c>
    </row>
    <row r="1052" spans="5:6" x14ac:dyDescent="0.3">
      <c r="E1052" s="65" t="s">
        <v>1721</v>
      </c>
      <c r="F1052" t="s">
        <v>52</v>
      </c>
    </row>
    <row r="1053" spans="5:6" x14ac:dyDescent="0.3">
      <c r="E1053" s="65" t="s">
        <v>1722</v>
      </c>
      <c r="F1053" t="s">
        <v>179</v>
      </c>
    </row>
    <row r="1054" spans="5:6" x14ac:dyDescent="0.3">
      <c r="E1054" s="65" t="s">
        <v>1723</v>
      </c>
      <c r="F1054" t="s">
        <v>77</v>
      </c>
    </row>
    <row r="1055" spans="5:6" x14ac:dyDescent="0.3">
      <c r="E1055" t="s">
        <v>1724</v>
      </c>
      <c r="F1055" t="s">
        <v>77</v>
      </c>
    </row>
    <row r="1056" spans="5:6" x14ac:dyDescent="0.3">
      <c r="E1056" t="s">
        <v>1725</v>
      </c>
      <c r="F1056" t="s">
        <v>77</v>
      </c>
    </row>
    <row r="1057" spans="5:6" x14ac:dyDescent="0.3">
      <c r="E1057" t="s">
        <v>1726</v>
      </c>
      <c r="F1057" t="s">
        <v>77</v>
      </c>
    </row>
    <row r="1058" spans="5:6" x14ac:dyDescent="0.3">
      <c r="E1058" t="s">
        <v>1727</v>
      </c>
      <c r="F1058" t="s">
        <v>77</v>
      </c>
    </row>
    <row r="1059" spans="5:6" x14ac:dyDescent="0.3">
      <c r="E1059" t="s">
        <v>1728</v>
      </c>
      <c r="F1059" t="s">
        <v>77</v>
      </c>
    </row>
    <row r="1060" spans="5:6" x14ac:dyDescent="0.3">
      <c r="E1060" t="s">
        <v>1729</v>
      </c>
      <c r="F1060" t="s">
        <v>77</v>
      </c>
    </row>
    <row r="1061" spans="5:6" x14ac:dyDescent="0.3">
      <c r="E1061" s="65" t="s">
        <v>1730</v>
      </c>
      <c r="F1061" t="s">
        <v>52</v>
      </c>
    </row>
    <row r="1062" spans="5:6" x14ac:dyDescent="0.3">
      <c r="E1062" s="65" t="s">
        <v>1731</v>
      </c>
      <c r="F1062" t="s">
        <v>81</v>
      </c>
    </row>
    <row r="1063" spans="5:6" x14ac:dyDescent="0.3">
      <c r="E1063" s="65" t="s">
        <v>1732</v>
      </c>
      <c r="F1063" t="s">
        <v>208</v>
      </c>
    </row>
    <row r="1064" spans="5:6" x14ac:dyDescent="0.3">
      <c r="E1064" s="65" t="s">
        <v>1733</v>
      </c>
      <c r="F1064" t="s">
        <v>98</v>
      </c>
    </row>
    <row r="1065" spans="5:6" x14ac:dyDescent="0.3">
      <c r="E1065" s="65" t="s">
        <v>1734</v>
      </c>
      <c r="F1065" t="s">
        <v>44</v>
      </c>
    </row>
    <row r="1066" spans="5:6" x14ac:dyDescent="0.3">
      <c r="E1066" s="65" t="s">
        <v>1735</v>
      </c>
      <c r="F1066" t="s">
        <v>52</v>
      </c>
    </row>
    <row r="1067" spans="5:6" x14ac:dyDescent="0.3">
      <c r="E1067" s="65" t="s">
        <v>1736</v>
      </c>
      <c r="F1067" t="s">
        <v>52</v>
      </c>
    </row>
    <row r="1068" spans="5:6" x14ac:dyDescent="0.3">
      <c r="E1068" s="65" t="s">
        <v>1737</v>
      </c>
      <c r="F1068" t="s">
        <v>48</v>
      </c>
    </row>
    <row r="1069" spans="5:6" x14ac:dyDescent="0.3">
      <c r="E1069" s="65" t="s">
        <v>1738</v>
      </c>
      <c r="F1069" t="s">
        <v>179</v>
      </c>
    </row>
    <row r="1070" spans="5:6" x14ac:dyDescent="0.3">
      <c r="E1070" s="65" t="s">
        <v>1739</v>
      </c>
      <c r="F1070" t="s">
        <v>98</v>
      </c>
    </row>
    <row r="1071" spans="5:6" x14ac:dyDescent="0.3">
      <c r="E1071" s="65" t="s">
        <v>1740</v>
      </c>
      <c r="F1071" t="s">
        <v>179</v>
      </c>
    </row>
    <row r="1072" spans="5:6" x14ac:dyDescent="0.3">
      <c r="E1072" s="65" t="s">
        <v>1741</v>
      </c>
      <c r="F1072" t="s">
        <v>132</v>
      </c>
    </row>
    <row r="1073" spans="5:6" x14ac:dyDescent="0.3">
      <c r="E1073" s="65" t="s">
        <v>1742</v>
      </c>
      <c r="F1073" t="s">
        <v>48</v>
      </c>
    </row>
    <row r="1074" spans="5:6" x14ac:dyDescent="0.3">
      <c r="E1074" s="65" t="s">
        <v>1743</v>
      </c>
      <c r="F1074" t="s">
        <v>81</v>
      </c>
    </row>
    <row r="1075" spans="5:6" x14ac:dyDescent="0.3">
      <c r="E1075" s="65" t="s">
        <v>1744</v>
      </c>
      <c r="F1075" t="s">
        <v>81</v>
      </c>
    </row>
    <row r="1076" spans="5:6" x14ac:dyDescent="0.3">
      <c r="E1076" s="65" t="s">
        <v>1745</v>
      </c>
      <c r="F1076" t="s">
        <v>157</v>
      </c>
    </row>
    <row r="1077" spans="5:6" x14ac:dyDescent="0.3">
      <c r="E1077" s="65" t="s">
        <v>1746</v>
      </c>
      <c r="F1077" t="s">
        <v>293</v>
      </c>
    </row>
    <row r="1078" spans="5:6" x14ac:dyDescent="0.3">
      <c r="E1078" s="65" t="s">
        <v>1747</v>
      </c>
      <c r="F1078" t="s">
        <v>208</v>
      </c>
    </row>
    <row r="1079" spans="5:6" x14ac:dyDescent="0.3">
      <c r="E1079" s="65" t="s">
        <v>1748</v>
      </c>
      <c r="F1079" t="s">
        <v>52</v>
      </c>
    </row>
    <row r="1080" spans="5:6" x14ac:dyDescent="0.3">
      <c r="E1080" s="65" t="s">
        <v>1749</v>
      </c>
      <c r="F1080" t="s">
        <v>293</v>
      </c>
    </row>
    <row r="1081" spans="5:6" x14ac:dyDescent="0.3">
      <c r="E1081" s="65" t="s">
        <v>1750</v>
      </c>
      <c r="F1081" t="s">
        <v>44</v>
      </c>
    </row>
    <row r="1082" spans="5:6" x14ac:dyDescent="0.3">
      <c r="E1082" s="65" t="s">
        <v>1751</v>
      </c>
      <c r="F1082" t="s">
        <v>157</v>
      </c>
    </row>
    <row r="1083" spans="5:6" x14ac:dyDescent="0.3">
      <c r="E1083" s="65" t="s">
        <v>1752</v>
      </c>
      <c r="F1083" t="s">
        <v>48</v>
      </c>
    </row>
    <row r="1084" spans="5:6" x14ac:dyDescent="0.3">
      <c r="E1084" s="65" t="s">
        <v>1753</v>
      </c>
      <c r="F1084" t="s">
        <v>77</v>
      </c>
    </row>
    <row r="1085" spans="5:6" x14ac:dyDescent="0.3">
      <c r="E1085" s="65" t="s">
        <v>1754</v>
      </c>
      <c r="F1085" t="s">
        <v>157</v>
      </c>
    </row>
    <row r="1086" spans="5:6" x14ac:dyDescent="0.3">
      <c r="E1086" s="65" t="s">
        <v>1755</v>
      </c>
      <c r="F1086" t="s">
        <v>81</v>
      </c>
    </row>
    <row r="1087" spans="5:6" x14ac:dyDescent="0.3">
      <c r="E1087" t="s">
        <v>1756</v>
      </c>
      <c r="F1087" t="s">
        <v>81</v>
      </c>
    </row>
    <row r="1088" spans="5:6" x14ac:dyDescent="0.3">
      <c r="E1088" s="65" t="s">
        <v>1757</v>
      </c>
      <c r="F1088" t="s">
        <v>85</v>
      </c>
    </row>
    <row r="1089" spans="5:6" x14ac:dyDescent="0.3">
      <c r="E1089" s="65" t="s">
        <v>1758</v>
      </c>
      <c r="F1089" t="s">
        <v>98</v>
      </c>
    </row>
    <row r="1090" spans="5:6" x14ac:dyDescent="0.3">
      <c r="E1090" t="s">
        <v>1759</v>
      </c>
      <c r="F1090" t="s">
        <v>98</v>
      </c>
    </row>
    <row r="1091" spans="5:6" x14ac:dyDescent="0.3">
      <c r="E1091" s="65" t="s">
        <v>1760</v>
      </c>
      <c r="F1091" t="s">
        <v>81</v>
      </c>
    </row>
    <row r="1092" spans="5:6" x14ac:dyDescent="0.3">
      <c r="E1092" s="65" t="s">
        <v>1761</v>
      </c>
      <c r="F1092" t="s">
        <v>293</v>
      </c>
    </row>
    <row r="1093" spans="5:6" x14ac:dyDescent="0.3">
      <c r="E1093" s="65" t="s">
        <v>1762</v>
      </c>
      <c r="F1093" t="s">
        <v>77</v>
      </c>
    </row>
    <row r="1094" spans="5:6" x14ac:dyDescent="0.3">
      <c r="E1094" s="65" t="s">
        <v>1763</v>
      </c>
      <c r="F1094" t="s">
        <v>48</v>
      </c>
    </row>
    <row r="1095" spans="5:6" x14ac:dyDescent="0.3">
      <c r="E1095" t="s">
        <v>1764</v>
      </c>
      <c r="F1095" t="s">
        <v>48</v>
      </c>
    </row>
    <row r="1096" spans="5:6" x14ac:dyDescent="0.3">
      <c r="E1096" t="s">
        <v>1765</v>
      </c>
      <c r="F1096" t="s">
        <v>48</v>
      </c>
    </row>
    <row r="1097" spans="5:6" x14ac:dyDescent="0.3">
      <c r="E1097" s="65" t="s">
        <v>1766</v>
      </c>
      <c r="F1097" t="s">
        <v>52</v>
      </c>
    </row>
    <row r="1098" spans="5:6" x14ac:dyDescent="0.3">
      <c r="E1098" t="s">
        <v>1767</v>
      </c>
      <c r="F1098" t="s">
        <v>48</v>
      </c>
    </row>
    <row r="1099" spans="5:6" x14ac:dyDescent="0.3">
      <c r="E1099" s="65" t="s">
        <v>1768</v>
      </c>
      <c r="F1099" t="s">
        <v>52</v>
      </c>
    </row>
    <row r="1100" spans="5:6" x14ac:dyDescent="0.3">
      <c r="E1100" s="65" t="s">
        <v>1769</v>
      </c>
      <c r="F1100" t="s">
        <v>52</v>
      </c>
    </row>
    <row r="1101" spans="5:6" x14ac:dyDescent="0.3">
      <c r="E1101" s="65" t="s">
        <v>1770</v>
      </c>
      <c r="F1101" t="s">
        <v>48</v>
      </c>
    </row>
    <row r="1102" spans="5:6" x14ac:dyDescent="0.3">
      <c r="E1102" s="65" t="s">
        <v>1771</v>
      </c>
      <c r="F1102" t="s">
        <v>81</v>
      </c>
    </row>
    <row r="1103" spans="5:6" x14ac:dyDescent="0.3">
      <c r="E1103" s="65" t="s">
        <v>1772</v>
      </c>
      <c r="F1103" t="s">
        <v>52</v>
      </c>
    </row>
    <row r="1104" spans="5:6" x14ac:dyDescent="0.3">
      <c r="E1104" s="65" t="s">
        <v>1773</v>
      </c>
      <c r="F1104" t="s">
        <v>44</v>
      </c>
    </row>
    <row r="1105" spans="5:6" x14ac:dyDescent="0.3">
      <c r="E1105" t="s">
        <v>1774</v>
      </c>
      <c r="F1105" t="s">
        <v>44</v>
      </c>
    </row>
    <row r="1106" spans="5:6" x14ac:dyDescent="0.3">
      <c r="E1106" t="s">
        <v>1775</v>
      </c>
      <c r="F1106" t="s">
        <v>44</v>
      </c>
    </row>
    <row r="1107" spans="5:6" x14ac:dyDescent="0.3">
      <c r="E1107" s="65" t="s">
        <v>1776</v>
      </c>
      <c r="F1107" t="s">
        <v>81</v>
      </c>
    </row>
    <row r="1108" spans="5:6" x14ac:dyDescent="0.3">
      <c r="E1108" s="65" t="s">
        <v>1777</v>
      </c>
      <c r="F1108" t="s">
        <v>81</v>
      </c>
    </row>
    <row r="1109" spans="5:6" x14ac:dyDescent="0.3">
      <c r="E1109" s="65" t="s">
        <v>1778</v>
      </c>
      <c r="F1109" t="s">
        <v>52</v>
      </c>
    </row>
    <row r="1110" spans="5:6" x14ac:dyDescent="0.3">
      <c r="E1110" t="s">
        <v>1779</v>
      </c>
      <c r="F1110" t="s">
        <v>64</v>
      </c>
    </row>
    <row r="1111" spans="5:6" x14ac:dyDescent="0.3">
      <c r="E1111" t="s">
        <v>1780</v>
      </c>
      <c r="F1111" t="s">
        <v>77</v>
      </c>
    </row>
    <row r="1112" spans="5:6" x14ac:dyDescent="0.3">
      <c r="E1112" s="65" t="s">
        <v>1781</v>
      </c>
      <c r="F1112" t="s">
        <v>179</v>
      </c>
    </row>
    <row r="1113" spans="5:6" x14ac:dyDescent="0.3">
      <c r="E1113" s="65" t="s">
        <v>1782</v>
      </c>
      <c r="F1113" t="s">
        <v>44</v>
      </c>
    </row>
    <row r="1114" spans="5:6" x14ac:dyDescent="0.3">
      <c r="E1114" s="65" t="s">
        <v>1783</v>
      </c>
      <c r="F1114" t="s">
        <v>208</v>
      </c>
    </row>
    <row r="1115" spans="5:6" x14ac:dyDescent="0.3">
      <c r="E1115" s="65" t="s">
        <v>1784</v>
      </c>
      <c r="F1115" t="s">
        <v>48</v>
      </c>
    </row>
    <row r="1116" spans="5:6" x14ac:dyDescent="0.3">
      <c r="E1116" s="65" t="s">
        <v>1785</v>
      </c>
      <c r="F1116" t="s">
        <v>157</v>
      </c>
    </row>
    <row r="1117" spans="5:6" x14ac:dyDescent="0.3">
      <c r="E1117" s="65" t="s">
        <v>1786</v>
      </c>
      <c r="F1117" t="s">
        <v>179</v>
      </c>
    </row>
    <row r="1118" spans="5:6" x14ac:dyDescent="0.3">
      <c r="E1118" s="65" t="s">
        <v>1787</v>
      </c>
      <c r="F1118" t="s">
        <v>48</v>
      </c>
    </row>
    <row r="1119" spans="5:6" x14ac:dyDescent="0.3">
      <c r="E1119" s="65" t="s">
        <v>1788</v>
      </c>
      <c r="F1119" t="s">
        <v>52</v>
      </c>
    </row>
    <row r="1120" spans="5:6" x14ac:dyDescent="0.3">
      <c r="E1120" t="s">
        <v>1789</v>
      </c>
      <c r="F1120" t="s">
        <v>52</v>
      </c>
    </row>
    <row r="1121" spans="5:6" x14ac:dyDescent="0.3">
      <c r="E1121" s="65" t="s">
        <v>1790</v>
      </c>
      <c r="F1121" t="s">
        <v>44</v>
      </c>
    </row>
    <row r="1122" spans="5:6" x14ac:dyDescent="0.3">
      <c r="E1122" s="65" t="s">
        <v>1791</v>
      </c>
      <c r="F1122" t="s">
        <v>52</v>
      </c>
    </row>
    <row r="1123" spans="5:6" x14ac:dyDescent="0.3">
      <c r="E1123" s="65" t="s">
        <v>1792</v>
      </c>
      <c r="F1123" t="s">
        <v>52</v>
      </c>
    </row>
    <row r="1124" spans="5:6" x14ac:dyDescent="0.3">
      <c r="E1124" s="65" t="s">
        <v>1793</v>
      </c>
      <c r="F1124" t="s">
        <v>48</v>
      </c>
    </row>
    <row r="1125" spans="5:6" x14ac:dyDescent="0.3">
      <c r="E1125" s="65" t="s">
        <v>1794</v>
      </c>
      <c r="F1125" t="s">
        <v>48</v>
      </c>
    </row>
    <row r="1126" spans="5:6" x14ac:dyDescent="0.3">
      <c r="E1126" s="65" t="s">
        <v>1795</v>
      </c>
      <c r="F1126" t="s">
        <v>48</v>
      </c>
    </row>
    <row r="1127" spans="5:6" x14ac:dyDescent="0.3">
      <c r="E1127" s="65" t="s">
        <v>1796</v>
      </c>
      <c r="F1127" t="s">
        <v>132</v>
      </c>
    </row>
    <row r="1128" spans="5:6" x14ac:dyDescent="0.3">
      <c r="E1128" s="65" t="s">
        <v>1797</v>
      </c>
      <c r="F1128" t="s">
        <v>208</v>
      </c>
    </row>
    <row r="1129" spans="5:6" x14ac:dyDescent="0.3">
      <c r="E1129" s="65" t="s">
        <v>1798</v>
      </c>
      <c r="F1129" t="s">
        <v>77</v>
      </c>
    </row>
    <row r="1130" spans="5:6" x14ac:dyDescent="0.3">
      <c r="E1130" s="65" t="s">
        <v>1799</v>
      </c>
      <c r="F1130" t="s">
        <v>111</v>
      </c>
    </row>
    <row r="1131" spans="5:6" x14ac:dyDescent="0.3">
      <c r="E1131" s="65" t="s">
        <v>1800</v>
      </c>
      <c r="F1131" t="s">
        <v>81</v>
      </c>
    </row>
    <row r="1132" spans="5:6" x14ac:dyDescent="0.3">
      <c r="E1132" s="65" t="s">
        <v>1801</v>
      </c>
      <c r="F1132" t="s">
        <v>48</v>
      </c>
    </row>
    <row r="1133" spans="5:6" x14ac:dyDescent="0.3">
      <c r="E1133" s="65" t="s">
        <v>1802</v>
      </c>
      <c r="F1133" t="s">
        <v>157</v>
      </c>
    </row>
    <row r="1134" spans="5:6" x14ac:dyDescent="0.3">
      <c r="E1134" s="65" t="s">
        <v>1803</v>
      </c>
      <c r="F1134" t="s">
        <v>44</v>
      </c>
    </row>
    <row r="1135" spans="5:6" x14ac:dyDescent="0.3">
      <c r="E1135" s="65" t="s">
        <v>1804</v>
      </c>
      <c r="F1135" t="s">
        <v>52</v>
      </c>
    </row>
    <row r="1136" spans="5:6" x14ac:dyDescent="0.3">
      <c r="E1136" s="65" t="s">
        <v>1805</v>
      </c>
      <c r="F1136" t="s">
        <v>179</v>
      </c>
    </row>
    <row r="1137" spans="5:6" x14ac:dyDescent="0.3">
      <c r="E1137" s="65" t="s">
        <v>1806</v>
      </c>
      <c r="F1137" t="s">
        <v>132</v>
      </c>
    </row>
    <row r="1138" spans="5:6" x14ac:dyDescent="0.3">
      <c r="E1138" s="65" t="s">
        <v>1807</v>
      </c>
      <c r="F1138" t="s">
        <v>48</v>
      </c>
    </row>
    <row r="1139" spans="5:6" x14ac:dyDescent="0.3">
      <c r="E1139" s="65" t="s">
        <v>1808</v>
      </c>
      <c r="F1139" t="s">
        <v>157</v>
      </c>
    </row>
    <row r="1140" spans="5:6" x14ac:dyDescent="0.3">
      <c r="E1140" s="65" t="s">
        <v>1809</v>
      </c>
      <c r="F1140" t="s">
        <v>52</v>
      </c>
    </row>
    <row r="1141" spans="5:6" x14ac:dyDescent="0.3">
      <c r="E1141" s="65" t="s">
        <v>1810</v>
      </c>
      <c r="F1141" t="s">
        <v>77</v>
      </c>
    </row>
    <row r="1142" spans="5:6" x14ac:dyDescent="0.3">
      <c r="E1142" s="65" t="s">
        <v>1811</v>
      </c>
      <c r="F1142" t="s">
        <v>81</v>
      </c>
    </row>
    <row r="1143" spans="5:6" x14ac:dyDescent="0.3">
      <c r="E1143" s="65" t="s">
        <v>1812</v>
      </c>
      <c r="F1143" t="s">
        <v>48</v>
      </c>
    </row>
    <row r="1144" spans="5:6" x14ac:dyDescent="0.3">
      <c r="E1144" s="65" t="s">
        <v>1813</v>
      </c>
      <c r="F1144" t="s">
        <v>132</v>
      </c>
    </row>
    <row r="1145" spans="5:6" x14ac:dyDescent="0.3">
      <c r="E1145" s="65" t="s">
        <v>1814</v>
      </c>
      <c r="F1145" t="s">
        <v>48</v>
      </c>
    </row>
    <row r="1146" spans="5:6" x14ac:dyDescent="0.3">
      <c r="E1146" s="65" t="s">
        <v>1815</v>
      </c>
      <c r="F1146" t="s">
        <v>44</v>
      </c>
    </row>
    <row r="1147" spans="5:6" x14ac:dyDescent="0.3">
      <c r="E1147" s="65" t="s">
        <v>1816</v>
      </c>
      <c r="F1147" t="s">
        <v>81</v>
      </c>
    </row>
    <row r="1148" spans="5:6" x14ac:dyDescent="0.3">
      <c r="E1148" s="65" t="s">
        <v>1817</v>
      </c>
      <c r="F1148" t="s">
        <v>81</v>
      </c>
    </row>
    <row r="1149" spans="5:6" x14ac:dyDescent="0.3">
      <c r="E1149" s="65" t="s">
        <v>1818</v>
      </c>
      <c r="F1149" t="s">
        <v>157</v>
      </c>
    </row>
    <row r="1150" spans="5:6" x14ac:dyDescent="0.3">
      <c r="E1150" s="65" t="s">
        <v>1819</v>
      </c>
      <c r="F1150" t="s">
        <v>48</v>
      </c>
    </row>
    <row r="1151" spans="5:6" x14ac:dyDescent="0.3">
      <c r="E1151" s="65" t="s">
        <v>1820</v>
      </c>
      <c r="F1151" t="s">
        <v>98</v>
      </c>
    </row>
    <row r="1152" spans="5:6" x14ac:dyDescent="0.3">
      <c r="E1152" s="65" t="s">
        <v>1821</v>
      </c>
      <c r="F1152" t="s">
        <v>157</v>
      </c>
    </row>
    <row r="1153" spans="5:6" x14ac:dyDescent="0.3">
      <c r="E1153" s="65" t="s">
        <v>1822</v>
      </c>
      <c r="F1153" t="s">
        <v>52</v>
      </c>
    </row>
    <row r="1154" spans="5:6" x14ac:dyDescent="0.3">
      <c r="E1154" s="65" t="s">
        <v>1823</v>
      </c>
      <c r="F1154" t="s">
        <v>48</v>
      </c>
    </row>
    <row r="1155" spans="5:6" x14ac:dyDescent="0.3">
      <c r="E1155" s="65" t="s">
        <v>1824</v>
      </c>
      <c r="F1155" t="s">
        <v>157</v>
      </c>
    </row>
    <row r="1156" spans="5:6" x14ac:dyDescent="0.3">
      <c r="E1156" t="s">
        <v>1825</v>
      </c>
      <c r="F1156" t="s">
        <v>81</v>
      </c>
    </row>
    <row r="1157" spans="5:6" x14ac:dyDescent="0.3">
      <c r="E1157" t="s">
        <v>1826</v>
      </c>
      <c r="F1157" t="s">
        <v>52</v>
      </c>
    </row>
    <row r="1158" spans="5:6" x14ac:dyDescent="0.3">
      <c r="E1158" s="65" t="s">
        <v>1827</v>
      </c>
      <c r="F1158" t="s">
        <v>48</v>
      </c>
    </row>
    <row r="1159" spans="5:6" x14ac:dyDescent="0.3">
      <c r="E1159" s="65" t="s">
        <v>1828</v>
      </c>
      <c r="F1159" t="s">
        <v>52</v>
      </c>
    </row>
    <row r="1160" spans="5:6" x14ac:dyDescent="0.3">
      <c r="E1160" t="s">
        <v>1829</v>
      </c>
      <c r="F1160" t="s">
        <v>52</v>
      </c>
    </row>
    <row r="1161" spans="5:6" x14ac:dyDescent="0.3">
      <c r="E1161" s="65" t="s">
        <v>1830</v>
      </c>
      <c r="F1161" t="s">
        <v>132</v>
      </c>
    </row>
    <row r="1162" spans="5:6" x14ac:dyDescent="0.3">
      <c r="E1162" t="s">
        <v>1831</v>
      </c>
      <c r="F1162" t="s">
        <v>81</v>
      </c>
    </row>
    <row r="1163" spans="5:6" x14ac:dyDescent="0.3">
      <c r="E1163" t="s">
        <v>1832</v>
      </c>
      <c r="F1163" t="s">
        <v>48</v>
      </c>
    </row>
    <row r="1164" spans="5:6" x14ac:dyDescent="0.3">
      <c r="E1164" s="65" t="s">
        <v>1833</v>
      </c>
      <c r="F1164" t="s">
        <v>52</v>
      </c>
    </row>
    <row r="1165" spans="5:6" x14ac:dyDescent="0.3">
      <c r="E1165" s="65" t="s">
        <v>1834</v>
      </c>
      <c r="F1165" t="s">
        <v>157</v>
      </c>
    </row>
    <row r="1166" spans="5:6" x14ac:dyDescent="0.3">
      <c r="E1166" s="65" t="s">
        <v>1835</v>
      </c>
      <c r="F1166" t="s">
        <v>52</v>
      </c>
    </row>
    <row r="1167" spans="5:6" x14ac:dyDescent="0.3">
      <c r="E1167" s="65" t="s">
        <v>1836</v>
      </c>
      <c r="F1167" t="s">
        <v>48</v>
      </c>
    </row>
    <row r="1168" spans="5:6" x14ac:dyDescent="0.3">
      <c r="E1168" s="65" t="s">
        <v>1837</v>
      </c>
      <c r="F1168" t="s">
        <v>77</v>
      </c>
    </row>
    <row r="1169" spans="5:6" x14ac:dyDescent="0.3">
      <c r="E1169" s="65" t="s">
        <v>1838</v>
      </c>
      <c r="F1169" t="s">
        <v>81</v>
      </c>
    </row>
    <row r="1170" spans="5:6" x14ac:dyDescent="0.3">
      <c r="E1170" s="65" t="s">
        <v>1839</v>
      </c>
      <c r="F1170" t="s">
        <v>44</v>
      </c>
    </row>
    <row r="1171" spans="5:6" x14ac:dyDescent="0.3">
      <c r="E1171" s="65" t="s">
        <v>1840</v>
      </c>
      <c r="F1171" t="s">
        <v>48</v>
      </c>
    </row>
    <row r="1172" spans="5:6" x14ac:dyDescent="0.3">
      <c r="E1172" s="65" t="s">
        <v>1841</v>
      </c>
      <c r="F1172" t="s">
        <v>157</v>
      </c>
    </row>
    <row r="1173" spans="5:6" x14ac:dyDescent="0.3">
      <c r="E1173" s="65" t="s">
        <v>1842</v>
      </c>
      <c r="F1173" t="s">
        <v>48</v>
      </c>
    </row>
    <row r="1174" spans="5:6" x14ac:dyDescent="0.3">
      <c r="E1174" s="65" t="s">
        <v>1843</v>
      </c>
      <c r="F1174" t="s">
        <v>111</v>
      </c>
    </row>
    <row r="1175" spans="5:6" x14ac:dyDescent="0.3">
      <c r="E1175" t="s">
        <v>1844</v>
      </c>
      <c r="F1175" t="s">
        <v>81</v>
      </c>
    </row>
    <row r="1176" spans="5:6" x14ac:dyDescent="0.3">
      <c r="E1176" t="s">
        <v>1845</v>
      </c>
      <c r="F1176" t="s">
        <v>157</v>
      </c>
    </row>
    <row r="1177" spans="5:6" x14ac:dyDescent="0.3">
      <c r="E1177" s="65" t="s">
        <v>1846</v>
      </c>
      <c r="F1177" t="s">
        <v>98</v>
      </c>
    </row>
    <row r="1178" spans="5:6" x14ac:dyDescent="0.3">
      <c r="E1178" t="s">
        <v>1847</v>
      </c>
      <c r="F1178" t="s">
        <v>98</v>
      </c>
    </row>
    <row r="1179" spans="5:6" x14ac:dyDescent="0.3">
      <c r="E1179" t="s">
        <v>1848</v>
      </c>
      <c r="F1179" t="s">
        <v>98</v>
      </c>
    </row>
    <row r="1180" spans="5:6" x14ac:dyDescent="0.3">
      <c r="E1180" t="s">
        <v>1849</v>
      </c>
      <c r="F1180" t="s">
        <v>98</v>
      </c>
    </row>
    <row r="1181" spans="5:6" x14ac:dyDescent="0.3">
      <c r="E1181" s="65" t="s">
        <v>1850</v>
      </c>
      <c r="F1181" t="s">
        <v>52</v>
      </c>
    </row>
    <row r="1182" spans="5:6" x14ac:dyDescent="0.3">
      <c r="E1182" s="65" t="s">
        <v>1851</v>
      </c>
      <c r="F1182" t="s">
        <v>98</v>
      </c>
    </row>
    <row r="1183" spans="5:6" x14ac:dyDescent="0.3">
      <c r="E1183" t="s">
        <v>1852</v>
      </c>
      <c r="F1183" t="s">
        <v>179</v>
      </c>
    </row>
    <row r="1184" spans="5:6" x14ac:dyDescent="0.3">
      <c r="E1184" t="s">
        <v>1853</v>
      </c>
      <c r="F1184" t="s">
        <v>132</v>
      </c>
    </row>
    <row r="1185" spans="5:6" x14ac:dyDescent="0.3">
      <c r="E1185" s="65" t="s">
        <v>1854</v>
      </c>
      <c r="F1185" t="s">
        <v>81</v>
      </c>
    </row>
    <row r="1186" spans="5:6" x14ac:dyDescent="0.3">
      <c r="E1186" s="65" t="s">
        <v>1855</v>
      </c>
      <c r="F1186" t="s">
        <v>48</v>
      </c>
    </row>
    <row r="1187" spans="5:6" x14ac:dyDescent="0.3">
      <c r="E1187" s="65" t="s">
        <v>1856</v>
      </c>
      <c r="F1187" t="s">
        <v>208</v>
      </c>
    </row>
    <row r="1188" spans="5:6" x14ac:dyDescent="0.3">
      <c r="E1188" s="65" t="s">
        <v>1857</v>
      </c>
      <c r="F1188" t="s">
        <v>179</v>
      </c>
    </row>
    <row r="1189" spans="5:6" x14ac:dyDescent="0.3">
      <c r="E1189" s="65" t="s">
        <v>1858</v>
      </c>
      <c r="F1189" t="s">
        <v>172</v>
      </c>
    </row>
    <row r="1190" spans="5:6" x14ac:dyDescent="0.3">
      <c r="E1190" s="65" t="s">
        <v>1859</v>
      </c>
      <c r="F1190" t="s">
        <v>208</v>
      </c>
    </row>
    <row r="1191" spans="5:6" x14ac:dyDescent="0.3">
      <c r="E1191" s="65" t="s">
        <v>1860</v>
      </c>
      <c r="F1191" t="s">
        <v>81</v>
      </c>
    </row>
    <row r="1192" spans="5:6" x14ac:dyDescent="0.3">
      <c r="E1192" s="65" t="s">
        <v>1861</v>
      </c>
      <c r="F1192" t="s">
        <v>44</v>
      </c>
    </row>
    <row r="1193" spans="5:6" x14ac:dyDescent="0.3">
      <c r="E1193" s="65" t="s">
        <v>1862</v>
      </c>
      <c r="F1193" t="s">
        <v>48</v>
      </c>
    </row>
    <row r="1194" spans="5:6" x14ac:dyDescent="0.3">
      <c r="E1194" s="65" t="s">
        <v>1863</v>
      </c>
      <c r="F1194" t="s">
        <v>98</v>
      </c>
    </row>
    <row r="1195" spans="5:6" x14ac:dyDescent="0.3">
      <c r="E1195" s="65" t="s">
        <v>1864</v>
      </c>
      <c r="F1195" t="s">
        <v>293</v>
      </c>
    </row>
    <row r="1196" spans="5:6" x14ac:dyDescent="0.3">
      <c r="E1196" t="s">
        <v>1865</v>
      </c>
      <c r="F1196" t="s">
        <v>293</v>
      </c>
    </row>
    <row r="1197" spans="5:6" x14ac:dyDescent="0.3">
      <c r="E1197" t="s">
        <v>1866</v>
      </c>
      <c r="F1197" t="s">
        <v>293</v>
      </c>
    </row>
    <row r="1198" spans="5:6" x14ac:dyDescent="0.3">
      <c r="E1198" s="65" t="s">
        <v>1867</v>
      </c>
      <c r="F1198" t="s">
        <v>48</v>
      </c>
    </row>
    <row r="1199" spans="5:6" x14ac:dyDescent="0.3">
      <c r="E1199" s="65" t="s">
        <v>1868</v>
      </c>
      <c r="F1199" t="s">
        <v>98</v>
      </c>
    </row>
    <row r="1200" spans="5:6" x14ac:dyDescent="0.3">
      <c r="E1200" s="65" t="s">
        <v>1869</v>
      </c>
      <c r="F1200" t="s">
        <v>98</v>
      </c>
    </row>
    <row r="1201" spans="5:6" x14ac:dyDescent="0.3">
      <c r="E1201" s="65" t="s">
        <v>1870</v>
      </c>
      <c r="F1201" t="s">
        <v>52</v>
      </c>
    </row>
    <row r="1202" spans="5:6" x14ac:dyDescent="0.3">
      <c r="E1202" s="65" t="s">
        <v>1871</v>
      </c>
      <c r="F1202" t="s">
        <v>52</v>
      </c>
    </row>
    <row r="1203" spans="5:6" x14ac:dyDescent="0.3">
      <c r="E1203" s="65" t="s">
        <v>1872</v>
      </c>
      <c r="F1203" t="s">
        <v>48</v>
      </c>
    </row>
    <row r="1204" spans="5:6" x14ac:dyDescent="0.3">
      <c r="E1204" s="65" t="s">
        <v>1873</v>
      </c>
      <c r="F1204" t="s">
        <v>157</v>
      </c>
    </row>
    <row r="1205" spans="5:6" x14ac:dyDescent="0.3">
      <c r="E1205" s="65" t="s">
        <v>1874</v>
      </c>
      <c r="F1205" t="s">
        <v>48</v>
      </c>
    </row>
    <row r="1206" spans="5:6" x14ac:dyDescent="0.3">
      <c r="E1206" s="65" t="s">
        <v>1875</v>
      </c>
      <c r="F1206" t="s">
        <v>179</v>
      </c>
    </row>
    <row r="1207" spans="5:6" x14ac:dyDescent="0.3">
      <c r="E1207" t="s">
        <v>1876</v>
      </c>
      <c r="F1207" t="s">
        <v>179</v>
      </c>
    </row>
    <row r="1208" spans="5:6" x14ac:dyDescent="0.3">
      <c r="E1208" s="65" t="s">
        <v>1877</v>
      </c>
      <c r="F1208" t="s">
        <v>132</v>
      </c>
    </row>
    <row r="1209" spans="5:6" x14ac:dyDescent="0.3">
      <c r="E1209" s="65" t="s">
        <v>1878</v>
      </c>
      <c r="F1209" t="s">
        <v>48</v>
      </c>
    </row>
    <row r="1210" spans="5:6" x14ac:dyDescent="0.3">
      <c r="E1210" s="65" t="s">
        <v>1879</v>
      </c>
      <c r="F1210" t="s">
        <v>44</v>
      </c>
    </row>
    <row r="1211" spans="5:6" x14ac:dyDescent="0.3">
      <c r="E1211" s="65" t="s">
        <v>1880</v>
      </c>
      <c r="F1211" t="s">
        <v>179</v>
      </c>
    </row>
    <row r="1212" spans="5:6" x14ac:dyDescent="0.3">
      <c r="E1212" s="65" t="s">
        <v>1881</v>
      </c>
      <c r="F1212" t="s">
        <v>132</v>
      </c>
    </row>
    <row r="1213" spans="5:6" x14ac:dyDescent="0.3">
      <c r="E1213" s="65" t="s">
        <v>1882</v>
      </c>
      <c r="F1213" t="s">
        <v>44</v>
      </c>
    </row>
    <row r="1214" spans="5:6" x14ac:dyDescent="0.3">
      <c r="E1214" s="65" t="s">
        <v>1883</v>
      </c>
      <c r="F1214" t="s">
        <v>44</v>
      </c>
    </row>
    <row r="1215" spans="5:6" x14ac:dyDescent="0.3">
      <c r="E1215" t="s">
        <v>1884</v>
      </c>
      <c r="F1215" t="s">
        <v>44</v>
      </c>
    </row>
    <row r="1216" spans="5:6" x14ac:dyDescent="0.3">
      <c r="E1216" s="65" t="s">
        <v>1885</v>
      </c>
      <c r="F1216" t="s">
        <v>48</v>
      </c>
    </row>
    <row r="1217" spans="5:6" x14ac:dyDescent="0.3">
      <c r="E1217" s="65" t="s">
        <v>1886</v>
      </c>
      <c r="F1217" t="s">
        <v>179</v>
      </c>
    </row>
    <row r="1218" spans="5:6" x14ac:dyDescent="0.3">
      <c r="E1218" s="65" t="s">
        <v>1887</v>
      </c>
      <c r="F1218" t="s">
        <v>52</v>
      </c>
    </row>
    <row r="1219" spans="5:6" x14ac:dyDescent="0.3">
      <c r="E1219" t="s">
        <v>1888</v>
      </c>
      <c r="F1219" t="s">
        <v>52</v>
      </c>
    </row>
    <row r="1220" spans="5:6" x14ac:dyDescent="0.3">
      <c r="E1220" s="65" t="s">
        <v>1889</v>
      </c>
      <c r="F1220" t="s">
        <v>48</v>
      </c>
    </row>
    <row r="1221" spans="5:6" x14ac:dyDescent="0.3">
      <c r="E1221" s="65" t="s">
        <v>1890</v>
      </c>
      <c r="F1221" t="s">
        <v>52</v>
      </c>
    </row>
    <row r="1222" spans="5:6" x14ac:dyDescent="0.3">
      <c r="E1222" s="65" t="s">
        <v>1891</v>
      </c>
      <c r="F1222" t="s">
        <v>132</v>
      </c>
    </row>
    <row r="1223" spans="5:6" x14ac:dyDescent="0.3">
      <c r="E1223" s="65" t="s">
        <v>1892</v>
      </c>
      <c r="F1223" t="s">
        <v>52</v>
      </c>
    </row>
    <row r="1224" spans="5:6" x14ac:dyDescent="0.3">
      <c r="E1224" s="65" t="s">
        <v>1893</v>
      </c>
      <c r="F1224" t="s">
        <v>132</v>
      </c>
    </row>
    <row r="1225" spans="5:6" x14ac:dyDescent="0.3">
      <c r="E1225" s="65" t="s">
        <v>1894</v>
      </c>
      <c r="F1225" t="s">
        <v>77</v>
      </c>
    </row>
    <row r="1226" spans="5:6" x14ac:dyDescent="0.3">
      <c r="E1226" s="65" t="s">
        <v>1895</v>
      </c>
      <c r="F1226" t="s">
        <v>48</v>
      </c>
    </row>
    <row r="1227" spans="5:6" x14ac:dyDescent="0.3">
      <c r="E1227" s="65" t="s">
        <v>1896</v>
      </c>
      <c r="F1227" t="s">
        <v>111</v>
      </c>
    </row>
    <row r="1228" spans="5:6" x14ac:dyDescent="0.3">
      <c r="E1228" s="65" t="s">
        <v>1897</v>
      </c>
      <c r="F1228" t="s">
        <v>52</v>
      </c>
    </row>
    <row r="1229" spans="5:6" x14ac:dyDescent="0.3">
      <c r="E1229" s="65" t="s">
        <v>1898</v>
      </c>
      <c r="F1229" t="s">
        <v>208</v>
      </c>
    </row>
    <row r="1230" spans="5:6" x14ac:dyDescent="0.3">
      <c r="E1230" s="65" t="s">
        <v>1899</v>
      </c>
      <c r="F1230" t="s">
        <v>44</v>
      </c>
    </row>
    <row r="1231" spans="5:6" x14ac:dyDescent="0.3">
      <c r="E1231" s="65" t="s">
        <v>1900</v>
      </c>
      <c r="F1231" t="s">
        <v>157</v>
      </c>
    </row>
    <row r="1232" spans="5:6" x14ac:dyDescent="0.3">
      <c r="E1232" s="65" t="s">
        <v>1901</v>
      </c>
      <c r="F1232" t="s">
        <v>132</v>
      </c>
    </row>
    <row r="1233" spans="5:6" x14ac:dyDescent="0.3">
      <c r="E1233" s="65" t="s">
        <v>1902</v>
      </c>
      <c r="F1233" t="s">
        <v>157</v>
      </c>
    </row>
    <row r="1234" spans="5:6" x14ac:dyDescent="0.3">
      <c r="E1234" s="65" t="s">
        <v>1903</v>
      </c>
      <c r="F1234" t="s">
        <v>132</v>
      </c>
    </row>
    <row r="1235" spans="5:6" x14ac:dyDescent="0.3">
      <c r="E1235" s="65" t="s">
        <v>1904</v>
      </c>
      <c r="F1235" t="s">
        <v>52</v>
      </c>
    </row>
    <row r="1236" spans="5:6" x14ac:dyDescent="0.3">
      <c r="E1236" s="65" t="s">
        <v>1905</v>
      </c>
      <c r="F1236" t="s">
        <v>179</v>
      </c>
    </row>
    <row r="1237" spans="5:6" x14ac:dyDescent="0.3">
      <c r="E1237" t="s">
        <v>1906</v>
      </c>
      <c r="F1237" t="s">
        <v>81</v>
      </c>
    </row>
    <row r="1238" spans="5:6" x14ac:dyDescent="0.3">
      <c r="E1238" t="s">
        <v>1907</v>
      </c>
      <c r="F1238" t="s">
        <v>81</v>
      </c>
    </row>
    <row r="1239" spans="5:6" x14ac:dyDescent="0.3">
      <c r="E1239" t="s">
        <v>1908</v>
      </c>
      <c r="F1239" t="s">
        <v>52</v>
      </c>
    </row>
    <row r="1240" spans="5:6" x14ac:dyDescent="0.3">
      <c r="E1240" s="65" t="s">
        <v>1909</v>
      </c>
      <c r="F1240" t="s">
        <v>81</v>
      </c>
    </row>
    <row r="1241" spans="5:6" x14ac:dyDescent="0.3">
      <c r="E1241" t="s">
        <v>1910</v>
      </c>
      <c r="F1241" t="s">
        <v>81</v>
      </c>
    </row>
    <row r="1242" spans="5:6" x14ac:dyDescent="0.3">
      <c r="E1242" t="s">
        <v>1911</v>
      </c>
      <c r="F1242" t="s">
        <v>132</v>
      </c>
    </row>
    <row r="1243" spans="5:6" x14ac:dyDescent="0.3">
      <c r="E1243" s="65" t="s">
        <v>1912</v>
      </c>
      <c r="F1243" t="s">
        <v>208</v>
      </c>
    </row>
    <row r="1244" spans="5:6" x14ac:dyDescent="0.3">
      <c r="E1244" s="65" t="s">
        <v>1913</v>
      </c>
      <c r="F1244" t="s">
        <v>157</v>
      </c>
    </row>
    <row r="1245" spans="5:6" x14ac:dyDescent="0.3">
      <c r="E1245" s="65" t="s">
        <v>1914</v>
      </c>
      <c r="F1245" t="s">
        <v>111</v>
      </c>
    </row>
    <row r="1246" spans="5:6" x14ac:dyDescent="0.3">
      <c r="E1246" s="65" t="s">
        <v>1915</v>
      </c>
      <c r="F1246" t="s">
        <v>111</v>
      </c>
    </row>
    <row r="1247" spans="5:6" x14ac:dyDescent="0.3">
      <c r="E1247" t="s">
        <v>1916</v>
      </c>
      <c r="F1247" t="s">
        <v>111</v>
      </c>
    </row>
    <row r="1248" spans="5:6" x14ac:dyDescent="0.3">
      <c r="E1248" s="65" t="s">
        <v>1917</v>
      </c>
      <c r="F1248" t="s">
        <v>77</v>
      </c>
    </row>
    <row r="1249" spans="5:6" x14ac:dyDescent="0.3">
      <c r="E1249" s="65" t="s">
        <v>1918</v>
      </c>
      <c r="F1249" t="s">
        <v>48</v>
      </c>
    </row>
    <row r="1250" spans="5:6" x14ac:dyDescent="0.3">
      <c r="E1250" s="65" t="s">
        <v>1919</v>
      </c>
      <c r="F1250" t="s">
        <v>132</v>
      </c>
    </row>
    <row r="1251" spans="5:6" x14ac:dyDescent="0.3">
      <c r="E1251" s="65" t="s">
        <v>1920</v>
      </c>
      <c r="F1251" t="s">
        <v>81</v>
      </c>
    </row>
    <row r="1252" spans="5:6" x14ac:dyDescent="0.3">
      <c r="E1252" s="65" t="s">
        <v>1921</v>
      </c>
      <c r="F1252" t="s">
        <v>111</v>
      </c>
    </row>
    <row r="1253" spans="5:6" x14ac:dyDescent="0.3">
      <c r="E1253" s="65" t="s">
        <v>1922</v>
      </c>
      <c r="F1253" t="s">
        <v>52</v>
      </c>
    </row>
    <row r="1254" spans="5:6" x14ac:dyDescent="0.3">
      <c r="E1254" t="s">
        <v>1923</v>
      </c>
      <c r="F1254" t="s">
        <v>81</v>
      </c>
    </row>
    <row r="1255" spans="5:6" x14ac:dyDescent="0.3">
      <c r="E1255" t="s">
        <v>1924</v>
      </c>
      <c r="F1255" t="s">
        <v>77</v>
      </c>
    </row>
    <row r="1256" spans="5:6" x14ac:dyDescent="0.3">
      <c r="E1256" s="65" t="s">
        <v>1925</v>
      </c>
      <c r="F1256" t="s">
        <v>48</v>
      </c>
    </row>
    <row r="1257" spans="5:6" x14ac:dyDescent="0.3">
      <c r="E1257" t="s">
        <v>1926</v>
      </c>
      <c r="F1257" t="s">
        <v>132</v>
      </c>
    </row>
    <row r="1258" spans="5:6" x14ac:dyDescent="0.3">
      <c r="E1258" s="65" t="s">
        <v>1927</v>
      </c>
      <c r="F1258" t="s">
        <v>157</v>
      </c>
    </row>
    <row r="1259" spans="5:6" x14ac:dyDescent="0.3">
      <c r="E1259" s="65" t="s">
        <v>1928</v>
      </c>
      <c r="F1259" t="s">
        <v>52</v>
      </c>
    </row>
    <row r="1260" spans="5:6" x14ac:dyDescent="0.3">
      <c r="E1260" s="65" t="s">
        <v>1929</v>
      </c>
      <c r="F1260" t="s">
        <v>48</v>
      </c>
    </row>
    <row r="1261" spans="5:6" x14ac:dyDescent="0.3">
      <c r="E1261" s="65" t="s">
        <v>1930</v>
      </c>
      <c r="F1261" t="s">
        <v>208</v>
      </c>
    </row>
    <row r="1262" spans="5:6" x14ac:dyDescent="0.3">
      <c r="E1262" s="65" t="s">
        <v>1931</v>
      </c>
      <c r="F1262" t="s">
        <v>81</v>
      </c>
    </row>
    <row r="1263" spans="5:6" x14ac:dyDescent="0.3">
      <c r="E1263" s="65" t="s">
        <v>1932</v>
      </c>
      <c r="F1263" t="s">
        <v>52</v>
      </c>
    </row>
    <row r="1264" spans="5:6" x14ac:dyDescent="0.3">
      <c r="E1264" s="65" t="s">
        <v>1933</v>
      </c>
      <c r="F1264" t="s">
        <v>132</v>
      </c>
    </row>
    <row r="1265" spans="5:6" x14ac:dyDescent="0.3">
      <c r="E1265" s="65" t="s">
        <v>1934</v>
      </c>
      <c r="F1265" t="s">
        <v>81</v>
      </c>
    </row>
    <row r="1266" spans="5:6" x14ac:dyDescent="0.3">
      <c r="E1266" t="s">
        <v>1935</v>
      </c>
      <c r="F1266" t="s">
        <v>81</v>
      </c>
    </row>
    <row r="1267" spans="5:6" x14ac:dyDescent="0.3">
      <c r="E1267" s="65" t="s">
        <v>1936</v>
      </c>
      <c r="F1267" t="s">
        <v>52</v>
      </c>
    </row>
    <row r="1268" spans="5:6" x14ac:dyDescent="0.3">
      <c r="E1268" s="65" t="s">
        <v>1937</v>
      </c>
      <c r="F1268" t="s">
        <v>98</v>
      </c>
    </row>
    <row r="1269" spans="5:6" x14ac:dyDescent="0.3">
      <c r="E1269" t="s">
        <v>1938</v>
      </c>
      <c r="F1269" t="s">
        <v>52</v>
      </c>
    </row>
    <row r="1270" spans="5:6" x14ac:dyDescent="0.3">
      <c r="E1270" t="s">
        <v>1939</v>
      </c>
      <c r="F1270" t="s">
        <v>293</v>
      </c>
    </row>
    <row r="1271" spans="5:6" x14ac:dyDescent="0.3">
      <c r="E1271" s="65" t="s">
        <v>1940</v>
      </c>
      <c r="F1271" t="s">
        <v>81</v>
      </c>
    </row>
    <row r="1272" spans="5:6" x14ac:dyDescent="0.3">
      <c r="E1272" s="65" t="s">
        <v>1941</v>
      </c>
      <c r="F1272" t="s">
        <v>48</v>
      </c>
    </row>
    <row r="1273" spans="5:6" x14ac:dyDescent="0.3">
      <c r="E1273" s="65" t="s">
        <v>1942</v>
      </c>
      <c r="F1273" t="s">
        <v>293</v>
      </c>
    </row>
    <row r="1274" spans="5:6" x14ac:dyDescent="0.3">
      <c r="E1274" t="s">
        <v>1943</v>
      </c>
      <c r="F1274" t="s">
        <v>293</v>
      </c>
    </row>
    <row r="1275" spans="5:6" x14ac:dyDescent="0.3">
      <c r="E1275" t="s">
        <v>1944</v>
      </c>
      <c r="F1275" t="s">
        <v>293</v>
      </c>
    </row>
    <row r="1276" spans="5:6" x14ac:dyDescent="0.3">
      <c r="E1276" s="65" t="s">
        <v>1945</v>
      </c>
      <c r="F1276" t="s">
        <v>157</v>
      </c>
    </row>
    <row r="1277" spans="5:6" x14ac:dyDescent="0.3">
      <c r="E1277" s="65" t="s">
        <v>1946</v>
      </c>
      <c r="F1277" t="s">
        <v>52</v>
      </c>
    </row>
    <row r="1278" spans="5:6" x14ac:dyDescent="0.3">
      <c r="E1278" s="65" t="s">
        <v>1947</v>
      </c>
      <c r="F1278" t="s">
        <v>98</v>
      </c>
    </row>
    <row r="1279" spans="5:6" x14ac:dyDescent="0.3">
      <c r="E1279" s="65" t="s">
        <v>1948</v>
      </c>
      <c r="F1279" t="s">
        <v>81</v>
      </c>
    </row>
    <row r="1280" spans="5:6" x14ac:dyDescent="0.3">
      <c r="E1280" s="65" t="s">
        <v>1949</v>
      </c>
      <c r="F1280" t="s">
        <v>52</v>
      </c>
    </row>
    <row r="1281" spans="5:6" x14ac:dyDescent="0.3">
      <c r="E1281" s="65" t="s">
        <v>1950</v>
      </c>
      <c r="F1281" t="s">
        <v>132</v>
      </c>
    </row>
    <row r="1282" spans="5:6" x14ac:dyDescent="0.3">
      <c r="E1282" s="65" t="s">
        <v>1951</v>
      </c>
      <c r="F1282" t="s">
        <v>48</v>
      </c>
    </row>
    <row r="1283" spans="5:6" x14ac:dyDescent="0.3">
      <c r="E1283" s="65" t="s">
        <v>1952</v>
      </c>
      <c r="F1283" t="s">
        <v>157</v>
      </c>
    </row>
    <row r="1284" spans="5:6" x14ac:dyDescent="0.3">
      <c r="E1284" s="65" t="s">
        <v>1953</v>
      </c>
      <c r="F1284" t="s">
        <v>48</v>
      </c>
    </row>
    <row r="1285" spans="5:6" x14ac:dyDescent="0.3">
      <c r="E1285" s="65" t="s">
        <v>1954</v>
      </c>
      <c r="F1285" t="s">
        <v>98</v>
      </c>
    </row>
    <row r="1286" spans="5:6" x14ac:dyDescent="0.3">
      <c r="E1286" s="65" t="s">
        <v>1955</v>
      </c>
      <c r="F1286" t="s">
        <v>48</v>
      </c>
    </row>
    <row r="1287" spans="5:6" x14ac:dyDescent="0.3">
      <c r="E1287" s="65" t="s">
        <v>1956</v>
      </c>
      <c r="F1287" t="s">
        <v>157</v>
      </c>
    </row>
    <row r="1288" spans="5:6" x14ac:dyDescent="0.3">
      <c r="E1288" s="65" t="s">
        <v>1957</v>
      </c>
      <c r="F1288" t="s">
        <v>85</v>
      </c>
    </row>
    <row r="1289" spans="5:6" x14ac:dyDescent="0.3">
      <c r="E1289" t="s">
        <v>1958</v>
      </c>
      <c r="F1289" t="s">
        <v>132</v>
      </c>
    </row>
    <row r="1290" spans="5:6" x14ac:dyDescent="0.3">
      <c r="E1290" t="s">
        <v>1959</v>
      </c>
      <c r="F1290" t="s">
        <v>77</v>
      </c>
    </row>
    <row r="1291" spans="5:6" x14ac:dyDescent="0.3">
      <c r="E1291" t="s">
        <v>1960</v>
      </c>
      <c r="F1291" t="s">
        <v>81</v>
      </c>
    </row>
    <row r="1292" spans="5:6" x14ac:dyDescent="0.3">
      <c r="E1292" s="65" t="s">
        <v>1961</v>
      </c>
      <c r="F1292" t="s">
        <v>81</v>
      </c>
    </row>
    <row r="1293" spans="5:6" x14ac:dyDescent="0.3">
      <c r="E1293" t="s">
        <v>1962</v>
      </c>
      <c r="F1293" t="s">
        <v>132</v>
      </c>
    </row>
    <row r="1294" spans="5:6" x14ac:dyDescent="0.3">
      <c r="E1294" t="s">
        <v>1963</v>
      </c>
      <c r="F1294" t="s">
        <v>52</v>
      </c>
    </row>
    <row r="1295" spans="5:6" x14ac:dyDescent="0.3">
      <c r="E1295" s="65" t="s">
        <v>1964</v>
      </c>
      <c r="F1295" t="s">
        <v>179</v>
      </c>
    </row>
    <row r="1296" spans="5:6" x14ac:dyDescent="0.3">
      <c r="E1296" s="65" t="s">
        <v>1965</v>
      </c>
      <c r="F1296" t="s">
        <v>52</v>
      </c>
    </row>
    <row r="1297" spans="5:6" x14ac:dyDescent="0.3">
      <c r="E1297" s="65" t="s">
        <v>1966</v>
      </c>
      <c r="F1297" t="s">
        <v>81</v>
      </c>
    </row>
    <row r="1298" spans="5:6" x14ac:dyDescent="0.3">
      <c r="E1298" s="65" t="s">
        <v>1967</v>
      </c>
      <c r="F1298" t="s">
        <v>52</v>
      </c>
    </row>
    <row r="1299" spans="5:6" x14ac:dyDescent="0.3">
      <c r="E1299" s="65" t="s">
        <v>1968</v>
      </c>
      <c r="F1299" t="s">
        <v>81</v>
      </c>
    </row>
    <row r="1300" spans="5:6" x14ac:dyDescent="0.3">
      <c r="E1300" s="65" t="s">
        <v>1969</v>
      </c>
      <c r="F1300" t="s">
        <v>52</v>
      </c>
    </row>
    <row r="1301" spans="5:6" x14ac:dyDescent="0.3">
      <c r="E1301" s="65" t="s">
        <v>1970</v>
      </c>
      <c r="F1301" t="s">
        <v>77</v>
      </c>
    </row>
    <row r="1302" spans="5:6" x14ac:dyDescent="0.3">
      <c r="E1302" t="s">
        <v>1971</v>
      </c>
      <c r="F1302" t="s">
        <v>77</v>
      </c>
    </row>
    <row r="1303" spans="5:6" x14ac:dyDescent="0.3">
      <c r="E1303" t="s">
        <v>1972</v>
      </c>
      <c r="F1303" t="s">
        <v>52</v>
      </c>
    </row>
    <row r="1304" spans="5:6" x14ac:dyDescent="0.3">
      <c r="E1304" t="s">
        <v>1973</v>
      </c>
      <c r="F1304" t="s">
        <v>44</v>
      </c>
    </row>
    <row r="1305" spans="5:6" x14ac:dyDescent="0.3">
      <c r="E1305" s="65" t="s">
        <v>1974</v>
      </c>
      <c r="F1305" t="s">
        <v>132</v>
      </c>
    </row>
    <row r="1306" spans="5:6" x14ac:dyDescent="0.3">
      <c r="E1306" s="65" t="s">
        <v>1975</v>
      </c>
      <c r="F1306" t="s">
        <v>98</v>
      </c>
    </row>
    <row r="1307" spans="5:6" x14ac:dyDescent="0.3">
      <c r="E1307" t="s">
        <v>1976</v>
      </c>
      <c r="F1307" t="s">
        <v>98</v>
      </c>
    </row>
    <row r="1308" spans="5:6" x14ac:dyDescent="0.3">
      <c r="E1308" s="65" t="s">
        <v>1977</v>
      </c>
      <c r="F1308" t="s">
        <v>132</v>
      </c>
    </row>
    <row r="1309" spans="5:6" x14ac:dyDescent="0.3">
      <c r="E1309" s="65" t="s">
        <v>1978</v>
      </c>
      <c r="F1309" t="s">
        <v>132</v>
      </c>
    </row>
    <row r="1310" spans="5:6" x14ac:dyDescent="0.3">
      <c r="E1310" s="65" t="s">
        <v>1979</v>
      </c>
      <c r="F1310" t="s">
        <v>157</v>
      </c>
    </row>
    <row r="1311" spans="5:6" x14ac:dyDescent="0.3">
      <c r="E1311" s="65" t="s">
        <v>1980</v>
      </c>
      <c r="F1311" t="s">
        <v>208</v>
      </c>
    </row>
    <row r="1312" spans="5:6" x14ac:dyDescent="0.3">
      <c r="E1312" s="65" t="s">
        <v>1981</v>
      </c>
      <c r="F1312" t="s">
        <v>98</v>
      </c>
    </row>
    <row r="1313" spans="5:6" x14ac:dyDescent="0.3">
      <c r="E1313" s="65" t="s">
        <v>1982</v>
      </c>
      <c r="F1313" t="s">
        <v>293</v>
      </c>
    </row>
    <row r="1314" spans="5:6" x14ac:dyDescent="0.3">
      <c r="E1314" t="s">
        <v>1983</v>
      </c>
      <c r="F1314" t="s">
        <v>293</v>
      </c>
    </row>
    <row r="1315" spans="5:6" x14ac:dyDescent="0.3">
      <c r="E1315" s="65" t="s">
        <v>1984</v>
      </c>
      <c r="F1315" t="s">
        <v>85</v>
      </c>
    </row>
    <row r="1316" spans="5:6" x14ac:dyDescent="0.3">
      <c r="E1316" s="65" t="s">
        <v>1985</v>
      </c>
      <c r="F1316" t="s">
        <v>48</v>
      </c>
    </row>
    <row r="1317" spans="5:6" x14ac:dyDescent="0.3">
      <c r="E1317" s="65" t="s">
        <v>1986</v>
      </c>
      <c r="F1317" t="s">
        <v>44</v>
      </c>
    </row>
    <row r="1318" spans="5:6" x14ac:dyDescent="0.3">
      <c r="E1318" s="65" t="s">
        <v>1987</v>
      </c>
      <c r="F1318" t="s">
        <v>208</v>
      </c>
    </row>
    <row r="1319" spans="5:6" x14ac:dyDescent="0.3">
      <c r="E1319" t="s">
        <v>1988</v>
      </c>
      <c r="F1319" t="s">
        <v>208</v>
      </c>
    </row>
    <row r="1320" spans="5:6" x14ac:dyDescent="0.3">
      <c r="E1320" s="65" t="s">
        <v>1989</v>
      </c>
      <c r="F1320" t="s">
        <v>132</v>
      </c>
    </row>
    <row r="1321" spans="5:6" x14ac:dyDescent="0.3">
      <c r="E1321" s="65" t="s">
        <v>1990</v>
      </c>
      <c r="F1321" t="s">
        <v>77</v>
      </c>
    </row>
    <row r="1322" spans="5:6" x14ac:dyDescent="0.3">
      <c r="E1322" s="65" t="s">
        <v>1991</v>
      </c>
      <c r="F1322" t="s">
        <v>111</v>
      </c>
    </row>
    <row r="1323" spans="5:6" x14ac:dyDescent="0.3">
      <c r="E1323" s="65" t="s">
        <v>1992</v>
      </c>
      <c r="F1323" t="s">
        <v>81</v>
      </c>
    </row>
    <row r="1324" spans="5:6" x14ac:dyDescent="0.3">
      <c r="E1324" s="65" t="s">
        <v>1993</v>
      </c>
      <c r="F1324" t="s">
        <v>208</v>
      </c>
    </row>
    <row r="1325" spans="5:6" x14ac:dyDescent="0.3">
      <c r="E1325" s="65" t="s">
        <v>1994</v>
      </c>
      <c r="F1325" t="s">
        <v>81</v>
      </c>
    </row>
    <row r="1326" spans="5:6" x14ac:dyDescent="0.3">
      <c r="E1326" s="65" t="s">
        <v>1995</v>
      </c>
      <c r="F1326" t="s">
        <v>98</v>
      </c>
    </row>
    <row r="1327" spans="5:6" x14ac:dyDescent="0.3">
      <c r="E1327" s="65" t="s">
        <v>1996</v>
      </c>
      <c r="F1327" t="s">
        <v>52</v>
      </c>
    </row>
    <row r="1328" spans="5:6" x14ac:dyDescent="0.3">
      <c r="E1328" s="65" t="s">
        <v>1997</v>
      </c>
      <c r="F1328" t="s">
        <v>48</v>
      </c>
    </row>
    <row r="1329" spans="5:6" x14ac:dyDescent="0.3">
      <c r="E1329" s="65" t="s">
        <v>1998</v>
      </c>
      <c r="F1329" t="s">
        <v>81</v>
      </c>
    </row>
    <row r="1330" spans="5:6" x14ac:dyDescent="0.3">
      <c r="E1330" t="s">
        <v>1999</v>
      </c>
      <c r="F1330" t="s">
        <v>81</v>
      </c>
    </row>
    <row r="1331" spans="5:6" x14ac:dyDescent="0.3">
      <c r="E1331" s="65" t="s">
        <v>2000</v>
      </c>
      <c r="F1331" t="s">
        <v>52</v>
      </c>
    </row>
    <row r="1332" spans="5:6" x14ac:dyDescent="0.3">
      <c r="E1332" s="65" t="s">
        <v>2001</v>
      </c>
      <c r="F1332" t="s">
        <v>77</v>
      </c>
    </row>
    <row r="1333" spans="5:6" x14ac:dyDescent="0.3">
      <c r="E1333" t="s">
        <v>2002</v>
      </c>
      <c r="F1333" t="s">
        <v>77</v>
      </c>
    </row>
    <row r="1334" spans="5:6" x14ac:dyDescent="0.3">
      <c r="E1334" s="65" t="s">
        <v>2003</v>
      </c>
      <c r="F1334" t="s">
        <v>111</v>
      </c>
    </row>
    <row r="1335" spans="5:6" x14ac:dyDescent="0.3">
      <c r="E1335" s="65" t="s">
        <v>2004</v>
      </c>
      <c r="F1335" t="s">
        <v>132</v>
      </c>
    </row>
    <row r="1336" spans="5:6" x14ac:dyDescent="0.3">
      <c r="E1336" s="65" t="s">
        <v>2005</v>
      </c>
      <c r="F1336" t="s">
        <v>157</v>
      </c>
    </row>
    <row r="1337" spans="5:6" x14ac:dyDescent="0.3">
      <c r="E1337" s="65" t="s">
        <v>2006</v>
      </c>
      <c r="F1337" t="s">
        <v>77</v>
      </c>
    </row>
    <row r="1338" spans="5:6" x14ac:dyDescent="0.3">
      <c r="E1338" s="65" t="s">
        <v>2007</v>
      </c>
      <c r="F1338" t="s">
        <v>132</v>
      </c>
    </row>
    <row r="1339" spans="5:6" x14ac:dyDescent="0.3">
      <c r="E1339" t="s">
        <v>2008</v>
      </c>
      <c r="F1339" t="s">
        <v>132</v>
      </c>
    </row>
    <row r="1340" spans="5:6" x14ac:dyDescent="0.3">
      <c r="E1340" s="65" t="s">
        <v>2009</v>
      </c>
      <c r="F1340" t="s">
        <v>179</v>
      </c>
    </row>
    <row r="1341" spans="5:6" x14ac:dyDescent="0.3">
      <c r="E1341" s="65" t="s">
        <v>2010</v>
      </c>
      <c r="F1341" t="s">
        <v>52</v>
      </c>
    </row>
    <row r="1342" spans="5:6" x14ac:dyDescent="0.3">
      <c r="E1342" s="65" t="s">
        <v>2011</v>
      </c>
      <c r="F1342" t="s">
        <v>52</v>
      </c>
    </row>
    <row r="1343" spans="5:6" x14ac:dyDescent="0.3">
      <c r="E1343" s="65" t="s">
        <v>2012</v>
      </c>
      <c r="F1343" t="s">
        <v>293</v>
      </c>
    </row>
    <row r="1344" spans="5:6" x14ac:dyDescent="0.3">
      <c r="E1344" t="s">
        <v>2013</v>
      </c>
      <c r="F1344" t="s">
        <v>293</v>
      </c>
    </row>
    <row r="1345" spans="5:6" x14ac:dyDescent="0.3">
      <c r="E1345" s="65" t="s">
        <v>2014</v>
      </c>
      <c r="F1345" t="s">
        <v>52</v>
      </c>
    </row>
    <row r="1346" spans="5:6" x14ac:dyDescent="0.3">
      <c r="E1346" s="65" t="s">
        <v>2015</v>
      </c>
      <c r="F1346" t="s">
        <v>179</v>
      </c>
    </row>
    <row r="1347" spans="5:6" x14ac:dyDescent="0.3">
      <c r="E1347" s="65" t="s">
        <v>2016</v>
      </c>
      <c r="F1347" t="s">
        <v>77</v>
      </c>
    </row>
    <row r="1348" spans="5:6" x14ac:dyDescent="0.3">
      <c r="E1348" s="65" t="s">
        <v>2017</v>
      </c>
      <c r="F1348" t="s">
        <v>132</v>
      </c>
    </row>
    <row r="1349" spans="5:6" x14ac:dyDescent="0.3">
      <c r="E1349" s="65" t="s">
        <v>2018</v>
      </c>
      <c r="F1349" t="s">
        <v>44</v>
      </c>
    </row>
    <row r="1350" spans="5:6" x14ac:dyDescent="0.3">
      <c r="E1350" s="65" t="s">
        <v>2019</v>
      </c>
      <c r="F1350" t="s">
        <v>81</v>
      </c>
    </row>
    <row r="1351" spans="5:6" x14ac:dyDescent="0.3">
      <c r="E1351" s="65" t="s">
        <v>2020</v>
      </c>
      <c r="F1351" t="s">
        <v>52</v>
      </c>
    </row>
    <row r="1352" spans="5:6" x14ac:dyDescent="0.3">
      <c r="E1352" s="65" t="s">
        <v>2021</v>
      </c>
      <c r="F1352" t="s">
        <v>77</v>
      </c>
    </row>
    <row r="1353" spans="5:6" x14ac:dyDescent="0.3">
      <c r="E1353" s="65" t="s">
        <v>2022</v>
      </c>
      <c r="F1353" t="s">
        <v>157</v>
      </c>
    </row>
    <row r="1354" spans="5:6" x14ac:dyDescent="0.3">
      <c r="E1354" s="65" t="s">
        <v>2023</v>
      </c>
      <c r="F1354" t="s">
        <v>157</v>
      </c>
    </row>
    <row r="1355" spans="5:6" x14ac:dyDescent="0.3">
      <c r="E1355" s="65" t="s">
        <v>2024</v>
      </c>
      <c r="F1355" t="s">
        <v>81</v>
      </c>
    </row>
    <row r="1356" spans="5:6" x14ac:dyDescent="0.3">
      <c r="E1356" s="65" t="s">
        <v>2025</v>
      </c>
      <c r="F1356" t="s">
        <v>179</v>
      </c>
    </row>
    <row r="1357" spans="5:6" x14ac:dyDescent="0.3">
      <c r="E1357" s="65" t="s">
        <v>2026</v>
      </c>
      <c r="F1357" t="s">
        <v>81</v>
      </c>
    </row>
    <row r="1358" spans="5:6" x14ac:dyDescent="0.3">
      <c r="E1358" s="65" t="s">
        <v>2027</v>
      </c>
      <c r="F1358" t="s">
        <v>77</v>
      </c>
    </row>
    <row r="1359" spans="5:6" x14ac:dyDescent="0.3">
      <c r="E1359" s="65" t="s">
        <v>2028</v>
      </c>
      <c r="F1359" t="s">
        <v>52</v>
      </c>
    </row>
    <row r="1360" spans="5:6" x14ac:dyDescent="0.3">
      <c r="E1360" s="65" t="s">
        <v>2029</v>
      </c>
      <c r="F1360" t="s">
        <v>52</v>
      </c>
    </row>
    <row r="1361" spans="5:6" x14ac:dyDescent="0.3">
      <c r="E1361" t="s">
        <v>2030</v>
      </c>
      <c r="F1361" t="s">
        <v>52</v>
      </c>
    </row>
    <row r="1362" spans="5:6" x14ac:dyDescent="0.3">
      <c r="E1362" s="65" t="s">
        <v>2031</v>
      </c>
      <c r="F1362" t="s">
        <v>48</v>
      </c>
    </row>
    <row r="1363" spans="5:6" x14ac:dyDescent="0.3">
      <c r="E1363" s="65" t="s">
        <v>2032</v>
      </c>
      <c r="F1363" t="s">
        <v>44</v>
      </c>
    </row>
    <row r="1364" spans="5:6" x14ac:dyDescent="0.3">
      <c r="E1364" t="s">
        <v>2033</v>
      </c>
      <c r="F1364" t="s">
        <v>111</v>
      </c>
    </row>
    <row r="1365" spans="5:6" x14ac:dyDescent="0.3">
      <c r="E1365" s="65" t="s">
        <v>2034</v>
      </c>
      <c r="F1365" t="s">
        <v>48</v>
      </c>
    </row>
    <row r="1366" spans="5:6" x14ac:dyDescent="0.3">
      <c r="E1366" s="65" t="s">
        <v>2035</v>
      </c>
      <c r="F1366" t="s">
        <v>132</v>
      </c>
    </row>
    <row r="1367" spans="5:6" x14ac:dyDescent="0.3">
      <c r="E1367" s="65" t="s">
        <v>2036</v>
      </c>
      <c r="F1367" t="s">
        <v>81</v>
      </c>
    </row>
    <row r="1368" spans="5:6" x14ac:dyDescent="0.3">
      <c r="E1368" s="65" t="s">
        <v>2037</v>
      </c>
      <c r="F1368" t="s">
        <v>52</v>
      </c>
    </row>
    <row r="1369" spans="5:6" x14ac:dyDescent="0.3">
      <c r="E1369" s="65" t="s">
        <v>2038</v>
      </c>
      <c r="F1369" t="s">
        <v>179</v>
      </c>
    </row>
    <row r="1370" spans="5:6" x14ac:dyDescent="0.3">
      <c r="E1370" s="65" t="s">
        <v>2039</v>
      </c>
      <c r="F1370" t="s">
        <v>52</v>
      </c>
    </row>
    <row r="1371" spans="5:6" x14ac:dyDescent="0.3">
      <c r="E1371" s="65" t="s">
        <v>2040</v>
      </c>
      <c r="F1371" t="s">
        <v>293</v>
      </c>
    </row>
    <row r="1372" spans="5:6" x14ac:dyDescent="0.3">
      <c r="E1372" t="s">
        <v>2041</v>
      </c>
      <c r="F1372" t="s">
        <v>293</v>
      </c>
    </row>
    <row r="1373" spans="5:6" x14ac:dyDescent="0.3">
      <c r="E1373" s="65" t="s">
        <v>2042</v>
      </c>
      <c r="F1373" t="s">
        <v>132</v>
      </c>
    </row>
    <row r="1374" spans="5:6" x14ac:dyDescent="0.3">
      <c r="E1374" s="65" t="s">
        <v>2043</v>
      </c>
      <c r="F1374" t="s">
        <v>157</v>
      </c>
    </row>
    <row r="1375" spans="5:6" x14ac:dyDescent="0.3">
      <c r="E1375" s="65" t="s">
        <v>2044</v>
      </c>
      <c r="F1375" t="s">
        <v>81</v>
      </c>
    </row>
    <row r="1376" spans="5:6" x14ac:dyDescent="0.3">
      <c r="E1376" s="65" t="s">
        <v>2045</v>
      </c>
      <c r="F1376" t="s">
        <v>52</v>
      </c>
    </row>
    <row r="1377" spans="5:6" x14ac:dyDescent="0.3">
      <c r="E1377" s="65" t="s">
        <v>2046</v>
      </c>
      <c r="F1377" t="s">
        <v>77</v>
      </c>
    </row>
    <row r="1378" spans="5:6" x14ac:dyDescent="0.3">
      <c r="E1378" s="65" t="s">
        <v>2047</v>
      </c>
      <c r="F1378" t="s">
        <v>44</v>
      </c>
    </row>
    <row r="1379" spans="5:6" x14ac:dyDescent="0.3">
      <c r="E1379" t="s">
        <v>2048</v>
      </c>
      <c r="F1379" t="s">
        <v>44</v>
      </c>
    </row>
    <row r="1380" spans="5:6" x14ac:dyDescent="0.3">
      <c r="E1380" s="65" t="s">
        <v>2049</v>
      </c>
      <c r="F1380" t="s">
        <v>52</v>
      </c>
    </row>
    <row r="1381" spans="5:6" x14ac:dyDescent="0.3">
      <c r="E1381" s="65" t="s">
        <v>2050</v>
      </c>
      <c r="F1381" t="s">
        <v>179</v>
      </c>
    </row>
    <row r="1382" spans="5:6" x14ac:dyDescent="0.3">
      <c r="E1382" s="65" t="s">
        <v>2051</v>
      </c>
      <c r="F1382" t="s">
        <v>98</v>
      </c>
    </row>
    <row r="1383" spans="5:6" x14ac:dyDescent="0.3">
      <c r="E1383" s="65" t="s">
        <v>2052</v>
      </c>
      <c r="F1383" t="s">
        <v>77</v>
      </c>
    </row>
    <row r="1384" spans="5:6" x14ac:dyDescent="0.3">
      <c r="E1384" t="s">
        <v>2053</v>
      </c>
      <c r="F1384" t="s">
        <v>77</v>
      </c>
    </row>
    <row r="1385" spans="5:6" x14ac:dyDescent="0.3">
      <c r="E1385" s="65" t="s">
        <v>2054</v>
      </c>
      <c r="F1385" t="s">
        <v>52</v>
      </c>
    </row>
    <row r="1386" spans="5:6" x14ac:dyDescent="0.3">
      <c r="E1386" s="65" t="s">
        <v>2055</v>
      </c>
      <c r="F1386" t="s">
        <v>81</v>
      </c>
    </row>
    <row r="1387" spans="5:6" x14ac:dyDescent="0.3">
      <c r="E1387" t="s">
        <v>2056</v>
      </c>
      <c r="F1387" t="s">
        <v>48</v>
      </c>
    </row>
    <row r="1388" spans="5:6" x14ac:dyDescent="0.3">
      <c r="E1388" s="65" t="s">
        <v>2057</v>
      </c>
      <c r="F1388" t="s">
        <v>81</v>
      </c>
    </row>
    <row r="1389" spans="5:6" x14ac:dyDescent="0.3">
      <c r="E1389" s="65" t="s">
        <v>2058</v>
      </c>
      <c r="F1389" t="s">
        <v>48</v>
      </c>
    </row>
    <row r="1390" spans="5:6" x14ac:dyDescent="0.3">
      <c r="E1390" s="65" t="s">
        <v>2059</v>
      </c>
      <c r="F1390" t="s">
        <v>48</v>
      </c>
    </row>
    <row r="1391" spans="5:6" x14ac:dyDescent="0.3">
      <c r="E1391" t="s">
        <v>2060</v>
      </c>
      <c r="F1391" t="s">
        <v>48</v>
      </c>
    </row>
    <row r="1392" spans="5:6" x14ac:dyDescent="0.3">
      <c r="E1392" t="s">
        <v>2061</v>
      </c>
      <c r="F1392" t="s">
        <v>48</v>
      </c>
    </row>
    <row r="1393" spans="5:6" x14ac:dyDescent="0.3">
      <c r="E1393" s="65" t="s">
        <v>2062</v>
      </c>
      <c r="F1393" t="s">
        <v>157</v>
      </c>
    </row>
    <row r="1394" spans="5:6" x14ac:dyDescent="0.3">
      <c r="E1394" s="65" t="s">
        <v>2063</v>
      </c>
      <c r="F1394" t="s">
        <v>44</v>
      </c>
    </row>
    <row r="1395" spans="5:6" x14ac:dyDescent="0.3">
      <c r="E1395" t="s">
        <v>2064</v>
      </c>
      <c r="F1395" t="s">
        <v>44</v>
      </c>
    </row>
    <row r="1396" spans="5:6" x14ac:dyDescent="0.3">
      <c r="E1396" s="65" t="s">
        <v>2065</v>
      </c>
      <c r="F1396" t="s">
        <v>179</v>
      </c>
    </row>
    <row r="1397" spans="5:6" x14ac:dyDescent="0.3">
      <c r="E1397" t="s">
        <v>2066</v>
      </c>
      <c r="F1397" t="s">
        <v>52</v>
      </c>
    </row>
    <row r="1398" spans="5:6" x14ac:dyDescent="0.3">
      <c r="E1398" t="s">
        <v>2067</v>
      </c>
      <c r="F1398" t="s">
        <v>48</v>
      </c>
    </row>
    <row r="1399" spans="5:6" x14ac:dyDescent="0.3">
      <c r="E1399" s="65" t="s">
        <v>2068</v>
      </c>
      <c r="F1399" t="s">
        <v>44</v>
      </c>
    </row>
    <row r="1400" spans="5:6" x14ac:dyDescent="0.3">
      <c r="E1400" t="s">
        <v>2069</v>
      </c>
      <c r="F1400" t="s">
        <v>44</v>
      </c>
    </row>
    <row r="1401" spans="5:6" x14ac:dyDescent="0.3">
      <c r="E1401" t="s">
        <v>2070</v>
      </c>
      <c r="F1401" t="s">
        <v>44</v>
      </c>
    </row>
    <row r="1402" spans="5:6" x14ac:dyDescent="0.3">
      <c r="E1402" s="65" t="s">
        <v>2071</v>
      </c>
      <c r="F1402" t="s">
        <v>157</v>
      </c>
    </row>
    <row r="1403" spans="5:6" x14ac:dyDescent="0.3">
      <c r="E1403" s="65" t="s">
        <v>2072</v>
      </c>
      <c r="F1403" t="s">
        <v>52</v>
      </c>
    </row>
    <row r="1404" spans="5:6" x14ac:dyDescent="0.3">
      <c r="E1404" s="65" t="s">
        <v>2073</v>
      </c>
      <c r="F1404" t="s">
        <v>52</v>
      </c>
    </row>
    <row r="1405" spans="5:6" x14ac:dyDescent="0.3">
      <c r="E1405" s="65" t="s">
        <v>2074</v>
      </c>
      <c r="F1405" t="s">
        <v>48</v>
      </c>
    </row>
    <row r="1406" spans="5:6" x14ac:dyDescent="0.3">
      <c r="E1406" s="65" t="s">
        <v>2075</v>
      </c>
      <c r="F1406" t="s">
        <v>52</v>
      </c>
    </row>
    <row r="1407" spans="5:6" x14ac:dyDescent="0.3">
      <c r="E1407" s="65" t="s">
        <v>2076</v>
      </c>
      <c r="F1407" t="s">
        <v>48</v>
      </c>
    </row>
    <row r="1408" spans="5:6" x14ac:dyDescent="0.3">
      <c r="E1408" s="65" t="s">
        <v>2077</v>
      </c>
      <c r="F1408" t="s">
        <v>52</v>
      </c>
    </row>
    <row r="1409" spans="5:6" x14ac:dyDescent="0.3">
      <c r="E1409" s="65" t="s">
        <v>2078</v>
      </c>
      <c r="F1409" t="s">
        <v>81</v>
      </c>
    </row>
    <row r="1410" spans="5:6" x14ac:dyDescent="0.3">
      <c r="E1410" s="65" t="s">
        <v>2079</v>
      </c>
      <c r="F1410" t="s">
        <v>81</v>
      </c>
    </row>
    <row r="1411" spans="5:6" x14ac:dyDescent="0.3">
      <c r="E1411" s="65" t="s">
        <v>2080</v>
      </c>
      <c r="F1411" t="s">
        <v>81</v>
      </c>
    </row>
    <row r="1412" spans="5:6" x14ac:dyDescent="0.3">
      <c r="E1412" s="65" t="s">
        <v>2081</v>
      </c>
      <c r="F1412" t="s">
        <v>179</v>
      </c>
    </row>
    <row r="1413" spans="5:6" x14ac:dyDescent="0.3">
      <c r="E1413" s="65" t="s">
        <v>2082</v>
      </c>
      <c r="F1413" t="s">
        <v>157</v>
      </c>
    </row>
    <row r="1414" spans="5:6" x14ac:dyDescent="0.3">
      <c r="E1414" s="65" t="s">
        <v>2083</v>
      </c>
      <c r="F1414" t="s">
        <v>52</v>
      </c>
    </row>
    <row r="1415" spans="5:6" x14ac:dyDescent="0.3">
      <c r="E1415" t="s">
        <v>2084</v>
      </c>
      <c r="F1415" t="s">
        <v>52</v>
      </c>
    </row>
    <row r="1416" spans="5:6" x14ac:dyDescent="0.3">
      <c r="E1416" s="65" t="s">
        <v>2085</v>
      </c>
      <c r="F1416" t="s">
        <v>48</v>
      </c>
    </row>
    <row r="1417" spans="5:6" x14ac:dyDescent="0.3">
      <c r="E1417" t="s">
        <v>2086</v>
      </c>
      <c r="F1417" t="s">
        <v>48</v>
      </c>
    </row>
    <row r="1418" spans="5:6" x14ac:dyDescent="0.3">
      <c r="E1418" t="s">
        <v>2087</v>
      </c>
      <c r="F1418" t="s">
        <v>48</v>
      </c>
    </row>
    <row r="1419" spans="5:6" x14ac:dyDescent="0.3">
      <c r="E1419" t="s">
        <v>2088</v>
      </c>
      <c r="F1419" t="s">
        <v>48</v>
      </c>
    </row>
    <row r="1420" spans="5:6" x14ac:dyDescent="0.3">
      <c r="E1420" s="65" t="s">
        <v>2089</v>
      </c>
      <c r="F1420" t="s">
        <v>98</v>
      </c>
    </row>
    <row r="1421" spans="5:6" x14ac:dyDescent="0.3">
      <c r="E1421" t="s">
        <v>2090</v>
      </c>
      <c r="F1421" t="s">
        <v>98</v>
      </c>
    </row>
    <row r="1422" spans="5:6" x14ac:dyDescent="0.3">
      <c r="E1422" t="s">
        <v>2091</v>
      </c>
      <c r="F1422" t="s">
        <v>98</v>
      </c>
    </row>
    <row r="1423" spans="5:6" x14ac:dyDescent="0.3">
      <c r="E1423" t="s">
        <v>2092</v>
      </c>
      <c r="F1423" t="s">
        <v>98</v>
      </c>
    </row>
    <row r="1424" spans="5:6" x14ac:dyDescent="0.3">
      <c r="E1424" s="65" t="s">
        <v>2093</v>
      </c>
      <c r="F1424" t="s">
        <v>179</v>
      </c>
    </row>
    <row r="1425" spans="5:6" x14ac:dyDescent="0.3">
      <c r="E1425" t="s">
        <v>2094</v>
      </c>
      <c r="F1425" t="s">
        <v>179</v>
      </c>
    </row>
    <row r="1426" spans="5:6" x14ac:dyDescent="0.3">
      <c r="E1426" s="65" t="s">
        <v>2095</v>
      </c>
      <c r="F1426" t="s">
        <v>44</v>
      </c>
    </row>
    <row r="1427" spans="5:6" x14ac:dyDescent="0.3">
      <c r="E1427" t="s">
        <v>2096</v>
      </c>
      <c r="F1427" t="s">
        <v>293</v>
      </c>
    </row>
    <row r="1428" spans="5:6" x14ac:dyDescent="0.3">
      <c r="E1428" s="65" t="s">
        <v>2097</v>
      </c>
      <c r="F1428" t="s">
        <v>52</v>
      </c>
    </row>
    <row r="1429" spans="5:6" x14ac:dyDescent="0.3">
      <c r="E1429" s="65" t="s">
        <v>2098</v>
      </c>
      <c r="F1429" t="s">
        <v>52</v>
      </c>
    </row>
    <row r="1430" spans="5:6" x14ac:dyDescent="0.3">
      <c r="E1430" t="s">
        <v>2099</v>
      </c>
      <c r="F1430" t="s">
        <v>52</v>
      </c>
    </row>
    <row r="1431" spans="5:6" x14ac:dyDescent="0.3">
      <c r="E1431" s="65" t="s">
        <v>2100</v>
      </c>
      <c r="F1431" t="s">
        <v>81</v>
      </c>
    </row>
    <row r="1432" spans="5:6" x14ac:dyDescent="0.3">
      <c r="E1432" s="65" t="s">
        <v>2101</v>
      </c>
      <c r="F1432" t="s">
        <v>81</v>
      </c>
    </row>
    <row r="1433" spans="5:6" x14ac:dyDescent="0.3">
      <c r="E1433" s="65" t="s">
        <v>2102</v>
      </c>
      <c r="F1433" t="s">
        <v>52</v>
      </c>
    </row>
    <row r="1434" spans="5:6" x14ac:dyDescent="0.3">
      <c r="E1434" s="65" t="s">
        <v>2103</v>
      </c>
      <c r="F1434" t="s">
        <v>48</v>
      </c>
    </row>
    <row r="1435" spans="5:6" x14ac:dyDescent="0.3">
      <c r="E1435" s="65" t="s">
        <v>2104</v>
      </c>
      <c r="F1435" t="s">
        <v>98</v>
      </c>
    </row>
    <row r="1436" spans="5:6" x14ac:dyDescent="0.3">
      <c r="E1436" s="65" t="s">
        <v>2105</v>
      </c>
      <c r="F1436" t="s">
        <v>48</v>
      </c>
    </row>
    <row r="1437" spans="5:6" x14ac:dyDescent="0.3">
      <c r="E1437" s="65" t="s">
        <v>2106</v>
      </c>
      <c r="F1437" t="s">
        <v>52</v>
      </c>
    </row>
    <row r="1438" spans="5:6" x14ac:dyDescent="0.3">
      <c r="E1438" s="65" t="s">
        <v>2107</v>
      </c>
      <c r="F1438" t="s">
        <v>52</v>
      </c>
    </row>
    <row r="1439" spans="5:6" x14ac:dyDescent="0.3">
      <c r="E1439" s="65" t="s">
        <v>2108</v>
      </c>
      <c r="F1439" t="s">
        <v>52</v>
      </c>
    </row>
    <row r="1440" spans="5:6" x14ac:dyDescent="0.3">
      <c r="E1440" t="s">
        <v>2109</v>
      </c>
      <c r="F1440" t="s">
        <v>52</v>
      </c>
    </row>
    <row r="1441" spans="5:6" x14ac:dyDescent="0.3">
      <c r="E1441" s="65" t="s">
        <v>2110</v>
      </c>
      <c r="F1441" t="s">
        <v>81</v>
      </c>
    </row>
    <row r="1442" spans="5:6" x14ac:dyDescent="0.3">
      <c r="E1442" t="s">
        <v>2111</v>
      </c>
      <c r="F1442" t="s">
        <v>81</v>
      </c>
    </row>
    <row r="1443" spans="5:6" x14ac:dyDescent="0.3">
      <c r="E1443" s="65" t="s">
        <v>2112</v>
      </c>
      <c r="F1443" t="s">
        <v>208</v>
      </c>
    </row>
    <row r="1444" spans="5:6" x14ac:dyDescent="0.3">
      <c r="E1444" t="s">
        <v>2113</v>
      </c>
      <c r="F1444" t="s">
        <v>111</v>
      </c>
    </row>
    <row r="1445" spans="5:6" x14ac:dyDescent="0.3">
      <c r="E1445" t="s">
        <v>2114</v>
      </c>
      <c r="F1445" t="s">
        <v>48</v>
      </c>
    </row>
    <row r="1446" spans="5:6" x14ac:dyDescent="0.3">
      <c r="E1446" s="65" t="s">
        <v>2115</v>
      </c>
      <c r="F1446" t="s">
        <v>52</v>
      </c>
    </row>
    <row r="1447" spans="5:6" x14ac:dyDescent="0.3">
      <c r="E1447" s="65" t="s">
        <v>2116</v>
      </c>
      <c r="F1447" t="s">
        <v>179</v>
      </c>
    </row>
    <row r="1448" spans="5:6" x14ac:dyDescent="0.3">
      <c r="E1448" s="65" t="s">
        <v>2117</v>
      </c>
      <c r="F1448" t="s">
        <v>48</v>
      </c>
    </row>
    <row r="1449" spans="5:6" x14ac:dyDescent="0.3">
      <c r="E1449" s="65" t="s">
        <v>2118</v>
      </c>
      <c r="F1449" t="s">
        <v>52</v>
      </c>
    </row>
    <row r="1450" spans="5:6" x14ac:dyDescent="0.3">
      <c r="E1450" s="65" t="s">
        <v>2119</v>
      </c>
      <c r="F1450" t="s">
        <v>81</v>
      </c>
    </row>
    <row r="1451" spans="5:6" x14ac:dyDescent="0.3">
      <c r="E1451" s="65" t="s">
        <v>2120</v>
      </c>
      <c r="F1451" t="s">
        <v>132</v>
      </c>
    </row>
    <row r="1452" spans="5:6" x14ac:dyDescent="0.3">
      <c r="E1452" s="65" t="s">
        <v>2121</v>
      </c>
      <c r="F1452" t="s">
        <v>179</v>
      </c>
    </row>
    <row r="1453" spans="5:6" x14ac:dyDescent="0.3">
      <c r="E1453" s="65" t="s">
        <v>2122</v>
      </c>
      <c r="F1453" t="s">
        <v>52</v>
      </c>
    </row>
    <row r="1454" spans="5:6" x14ac:dyDescent="0.3">
      <c r="E1454" t="s">
        <v>2123</v>
      </c>
      <c r="F1454" t="s">
        <v>81</v>
      </c>
    </row>
    <row r="1455" spans="5:6" x14ac:dyDescent="0.3">
      <c r="E1455" t="s">
        <v>2124</v>
      </c>
      <c r="F1455" t="s">
        <v>208</v>
      </c>
    </row>
    <row r="1456" spans="5:6" x14ac:dyDescent="0.3">
      <c r="E1456" s="65" t="s">
        <v>2125</v>
      </c>
      <c r="F1456" t="s">
        <v>48</v>
      </c>
    </row>
    <row r="1457" spans="5:6" x14ac:dyDescent="0.3">
      <c r="E1457" s="65" t="s">
        <v>2126</v>
      </c>
      <c r="F1457" t="s">
        <v>157</v>
      </c>
    </row>
    <row r="1458" spans="5:6" x14ac:dyDescent="0.3">
      <c r="E1458" s="65" t="s">
        <v>2127</v>
      </c>
      <c r="F1458" t="s">
        <v>157</v>
      </c>
    </row>
    <row r="1459" spans="5:6" x14ac:dyDescent="0.3">
      <c r="E1459" s="65" t="s">
        <v>2128</v>
      </c>
      <c r="F1459" t="s">
        <v>48</v>
      </c>
    </row>
    <row r="1460" spans="5:6" x14ac:dyDescent="0.3">
      <c r="E1460" s="65" t="s">
        <v>2129</v>
      </c>
      <c r="F1460" t="s">
        <v>132</v>
      </c>
    </row>
    <row r="1461" spans="5:6" x14ac:dyDescent="0.3">
      <c r="E1461" t="s">
        <v>2130</v>
      </c>
      <c r="F1461" t="s">
        <v>52</v>
      </c>
    </row>
    <row r="1462" spans="5:6" x14ac:dyDescent="0.3">
      <c r="E1462" t="s">
        <v>2131</v>
      </c>
      <c r="F1462" t="s">
        <v>48</v>
      </c>
    </row>
    <row r="1463" spans="5:6" x14ac:dyDescent="0.3">
      <c r="E1463" s="65" t="s">
        <v>2132</v>
      </c>
      <c r="F1463" t="s">
        <v>179</v>
      </c>
    </row>
    <row r="1464" spans="5:6" x14ac:dyDescent="0.3">
      <c r="E1464" s="65" t="s">
        <v>2133</v>
      </c>
      <c r="F1464" t="s">
        <v>81</v>
      </c>
    </row>
    <row r="1465" spans="5:6" x14ac:dyDescent="0.3">
      <c r="E1465" s="65" t="s">
        <v>2134</v>
      </c>
      <c r="F1465" t="s">
        <v>52</v>
      </c>
    </row>
    <row r="1466" spans="5:6" x14ac:dyDescent="0.3">
      <c r="E1466" s="65" t="s">
        <v>2135</v>
      </c>
      <c r="F1466" t="s">
        <v>208</v>
      </c>
    </row>
    <row r="1467" spans="5:6" x14ac:dyDescent="0.3">
      <c r="E1467" s="65" t="s">
        <v>2136</v>
      </c>
      <c r="F1467" t="s">
        <v>132</v>
      </c>
    </row>
    <row r="1468" spans="5:6" x14ac:dyDescent="0.3">
      <c r="E1468" s="65" t="s">
        <v>2137</v>
      </c>
      <c r="F1468" t="s">
        <v>44</v>
      </c>
    </row>
    <row r="1469" spans="5:6" x14ac:dyDescent="0.3">
      <c r="E1469" s="65" t="s">
        <v>2138</v>
      </c>
      <c r="F1469" t="s">
        <v>77</v>
      </c>
    </row>
    <row r="1470" spans="5:6" x14ac:dyDescent="0.3">
      <c r="E1470" s="65" t="s">
        <v>2139</v>
      </c>
      <c r="F1470" t="s">
        <v>52</v>
      </c>
    </row>
    <row r="1471" spans="5:6" x14ac:dyDescent="0.3">
      <c r="E1471" t="s">
        <v>2140</v>
      </c>
      <c r="F1471" t="s">
        <v>293</v>
      </c>
    </row>
    <row r="1472" spans="5:6" x14ac:dyDescent="0.3">
      <c r="E1472" s="65" t="s">
        <v>2141</v>
      </c>
      <c r="F1472" t="s">
        <v>132</v>
      </c>
    </row>
    <row r="1473" spans="5:6" x14ac:dyDescent="0.3">
      <c r="E1473" s="65" t="s">
        <v>2142</v>
      </c>
      <c r="F1473" t="s">
        <v>52</v>
      </c>
    </row>
    <row r="1474" spans="5:6" x14ac:dyDescent="0.3">
      <c r="E1474" s="65" t="s">
        <v>2143</v>
      </c>
      <c r="F1474" t="s">
        <v>44</v>
      </c>
    </row>
    <row r="1475" spans="5:6" x14ac:dyDescent="0.3">
      <c r="E1475" s="65" t="s">
        <v>2144</v>
      </c>
      <c r="F1475" t="s">
        <v>111</v>
      </c>
    </row>
    <row r="1476" spans="5:6" x14ac:dyDescent="0.3">
      <c r="E1476" s="65" t="s">
        <v>2145</v>
      </c>
      <c r="F1476" t="s">
        <v>179</v>
      </c>
    </row>
    <row r="1477" spans="5:6" x14ac:dyDescent="0.3">
      <c r="E1477" s="65" t="s">
        <v>2146</v>
      </c>
      <c r="F1477" t="s">
        <v>81</v>
      </c>
    </row>
    <row r="1478" spans="5:6" x14ac:dyDescent="0.3">
      <c r="E1478" s="65" t="s">
        <v>2147</v>
      </c>
      <c r="F1478" t="s">
        <v>52</v>
      </c>
    </row>
    <row r="1479" spans="5:6" x14ac:dyDescent="0.3">
      <c r="E1479" s="65" t="s">
        <v>2148</v>
      </c>
      <c r="F1479" t="s">
        <v>48</v>
      </c>
    </row>
    <row r="1480" spans="5:6" x14ac:dyDescent="0.3">
      <c r="E1480" s="65" t="s">
        <v>2149</v>
      </c>
      <c r="F1480" t="s">
        <v>81</v>
      </c>
    </row>
    <row r="1481" spans="5:6" x14ac:dyDescent="0.3">
      <c r="E1481" s="65" t="s">
        <v>2150</v>
      </c>
      <c r="F1481" t="s">
        <v>48</v>
      </c>
    </row>
    <row r="1482" spans="5:6" x14ac:dyDescent="0.3">
      <c r="E1482" s="65" t="s">
        <v>2151</v>
      </c>
      <c r="F1482" t="s">
        <v>52</v>
      </c>
    </row>
    <row r="1483" spans="5:6" x14ac:dyDescent="0.3">
      <c r="E1483" s="65" t="s">
        <v>2152</v>
      </c>
      <c r="F1483" t="s">
        <v>48</v>
      </c>
    </row>
    <row r="1484" spans="5:6" x14ac:dyDescent="0.3">
      <c r="E1484" s="65" t="s">
        <v>2153</v>
      </c>
      <c r="F1484" t="s">
        <v>48</v>
      </c>
    </row>
    <row r="1485" spans="5:6" x14ac:dyDescent="0.3">
      <c r="E1485" s="65" t="s">
        <v>2154</v>
      </c>
      <c r="F1485" t="s">
        <v>48</v>
      </c>
    </row>
    <row r="1486" spans="5:6" x14ac:dyDescent="0.3">
      <c r="E1486" s="65" t="s">
        <v>2155</v>
      </c>
      <c r="F1486" t="s">
        <v>81</v>
      </c>
    </row>
    <row r="1487" spans="5:6" x14ac:dyDescent="0.3">
      <c r="E1487" s="65" t="s">
        <v>2156</v>
      </c>
      <c r="F1487" t="s">
        <v>111</v>
      </c>
    </row>
    <row r="1488" spans="5:6" x14ac:dyDescent="0.3">
      <c r="E1488" s="65" t="s">
        <v>2157</v>
      </c>
      <c r="F1488" t="s">
        <v>208</v>
      </c>
    </row>
    <row r="1489" spans="5:6" x14ac:dyDescent="0.3">
      <c r="E1489" s="65" t="s">
        <v>2158</v>
      </c>
      <c r="F1489" t="s">
        <v>208</v>
      </c>
    </row>
    <row r="1490" spans="5:6" x14ac:dyDescent="0.3">
      <c r="E1490" t="s">
        <v>2159</v>
      </c>
      <c r="F1490" t="s">
        <v>293</v>
      </c>
    </row>
    <row r="1491" spans="5:6" x14ac:dyDescent="0.3">
      <c r="E1491" s="65" t="s">
        <v>2160</v>
      </c>
      <c r="F1491" t="s">
        <v>293</v>
      </c>
    </row>
    <row r="1492" spans="5:6" x14ac:dyDescent="0.3">
      <c r="E1492" t="s">
        <v>2161</v>
      </c>
      <c r="F1492" t="s">
        <v>293</v>
      </c>
    </row>
    <row r="1493" spans="5:6" x14ac:dyDescent="0.3">
      <c r="E1493" t="s">
        <v>2162</v>
      </c>
      <c r="F1493" t="s">
        <v>293</v>
      </c>
    </row>
    <row r="1494" spans="5:6" x14ac:dyDescent="0.3">
      <c r="E1494" s="65" t="s">
        <v>2163</v>
      </c>
      <c r="F1494" t="s">
        <v>81</v>
      </c>
    </row>
    <row r="1495" spans="5:6" x14ac:dyDescent="0.3">
      <c r="E1495" s="65" t="s">
        <v>2164</v>
      </c>
      <c r="F1495" t="s">
        <v>48</v>
      </c>
    </row>
    <row r="1496" spans="5:6" x14ac:dyDescent="0.3">
      <c r="E1496" s="65" t="s">
        <v>2165</v>
      </c>
      <c r="F1496" t="s">
        <v>52</v>
      </c>
    </row>
    <row r="1497" spans="5:6" x14ac:dyDescent="0.3">
      <c r="E1497" s="65" t="s">
        <v>2166</v>
      </c>
      <c r="F1497" t="s">
        <v>157</v>
      </c>
    </row>
    <row r="1498" spans="5:6" x14ac:dyDescent="0.3">
      <c r="E1498" t="s">
        <v>2167</v>
      </c>
      <c r="F1498" t="s">
        <v>157</v>
      </c>
    </row>
    <row r="1499" spans="5:6" x14ac:dyDescent="0.3">
      <c r="E1499" s="65" t="s">
        <v>2168</v>
      </c>
      <c r="F1499" t="s">
        <v>81</v>
      </c>
    </row>
    <row r="1500" spans="5:6" x14ac:dyDescent="0.3">
      <c r="E1500" s="65" t="s">
        <v>2169</v>
      </c>
      <c r="F1500" t="s">
        <v>81</v>
      </c>
    </row>
    <row r="1501" spans="5:6" x14ac:dyDescent="0.3">
      <c r="E1501" s="65" t="s">
        <v>2170</v>
      </c>
      <c r="F1501" t="s">
        <v>81</v>
      </c>
    </row>
    <row r="1502" spans="5:6" x14ac:dyDescent="0.3">
      <c r="E1502" s="65" t="s">
        <v>2171</v>
      </c>
      <c r="F1502" t="s">
        <v>208</v>
      </c>
    </row>
    <row r="1503" spans="5:6" x14ac:dyDescent="0.3">
      <c r="E1503" s="65" t="s">
        <v>2172</v>
      </c>
      <c r="F1503" t="s">
        <v>52</v>
      </c>
    </row>
    <row r="1504" spans="5:6" x14ac:dyDescent="0.3">
      <c r="E1504" s="65" t="s">
        <v>2173</v>
      </c>
      <c r="F1504" t="s">
        <v>81</v>
      </c>
    </row>
    <row r="1505" spans="5:6" x14ac:dyDescent="0.3">
      <c r="E1505" s="65" t="s">
        <v>2174</v>
      </c>
      <c r="F1505" t="s">
        <v>77</v>
      </c>
    </row>
    <row r="1506" spans="5:6" x14ac:dyDescent="0.3">
      <c r="E1506" s="65" t="s">
        <v>2175</v>
      </c>
      <c r="F1506" t="s">
        <v>48</v>
      </c>
    </row>
    <row r="1507" spans="5:6" x14ac:dyDescent="0.3">
      <c r="E1507" s="65" t="s">
        <v>2176</v>
      </c>
      <c r="F1507" t="s">
        <v>52</v>
      </c>
    </row>
    <row r="1508" spans="5:6" x14ac:dyDescent="0.3">
      <c r="E1508" s="65" t="s">
        <v>2177</v>
      </c>
      <c r="F1508" t="s">
        <v>52</v>
      </c>
    </row>
    <row r="1509" spans="5:6" x14ac:dyDescent="0.3">
      <c r="E1509" s="65" t="s">
        <v>2178</v>
      </c>
      <c r="F1509" t="s">
        <v>81</v>
      </c>
    </row>
    <row r="1510" spans="5:6" x14ac:dyDescent="0.3">
      <c r="E1510" s="65" t="s">
        <v>2179</v>
      </c>
      <c r="F1510" t="s">
        <v>157</v>
      </c>
    </row>
    <row r="1511" spans="5:6" x14ac:dyDescent="0.3">
      <c r="E1511" s="65" t="s">
        <v>2180</v>
      </c>
      <c r="F1511" t="s">
        <v>132</v>
      </c>
    </row>
    <row r="1512" spans="5:6" x14ac:dyDescent="0.3">
      <c r="E1512" s="65" t="s">
        <v>2181</v>
      </c>
      <c r="F1512" t="s">
        <v>81</v>
      </c>
    </row>
    <row r="1513" spans="5:6" x14ac:dyDescent="0.3">
      <c r="E1513" s="65" t="s">
        <v>2182</v>
      </c>
      <c r="F1513" t="s">
        <v>52</v>
      </c>
    </row>
    <row r="1514" spans="5:6" x14ac:dyDescent="0.3">
      <c r="E1514" s="65" t="s">
        <v>2183</v>
      </c>
      <c r="F1514" t="s">
        <v>52</v>
      </c>
    </row>
    <row r="1515" spans="5:6" x14ac:dyDescent="0.3">
      <c r="E1515" s="65" t="s">
        <v>2184</v>
      </c>
      <c r="F1515" t="s">
        <v>81</v>
      </c>
    </row>
    <row r="1516" spans="5:6" x14ac:dyDescent="0.3">
      <c r="E1516" s="65" t="s">
        <v>2185</v>
      </c>
      <c r="F1516" t="s">
        <v>48</v>
      </c>
    </row>
    <row r="1517" spans="5:6" x14ac:dyDescent="0.3">
      <c r="E1517" s="65" t="s">
        <v>2186</v>
      </c>
      <c r="F1517" t="s">
        <v>81</v>
      </c>
    </row>
    <row r="1518" spans="5:6" x14ac:dyDescent="0.3">
      <c r="E1518" s="65" t="s">
        <v>2187</v>
      </c>
      <c r="F1518" t="s">
        <v>52</v>
      </c>
    </row>
    <row r="1519" spans="5:6" x14ac:dyDescent="0.3">
      <c r="E1519" s="65" t="s">
        <v>2188</v>
      </c>
      <c r="F1519" t="s">
        <v>81</v>
      </c>
    </row>
    <row r="1520" spans="5:6" x14ac:dyDescent="0.3">
      <c r="E1520" s="65" t="s">
        <v>2189</v>
      </c>
      <c r="F1520" t="s">
        <v>52</v>
      </c>
    </row>
    <row r="1521" spans="5:6" x14ac:dyDescent="0.3">
      <c r="E1521" s="65" t="s">
        <v>2190</v>
      </c>
      <c r="F1521" t="s">
        <v>48</v>
      </c>
    </row>
    <row r="1522" spans="5:6" x14ac:dyDescent="0.3">
      <c r="E1522" s="65" t="s">
        <v>2191</v>
      </c>
      <c r="F1522" t="s">
        <v>157</v>
      </c>
    </row>
    <row r="1523" spans="5:6" x14ac:dyDescent="0.3">
      <c r="E1523" s="65" t="s">
        <v>2192</v>
      </c>
      <c r="F1523" t="s">
        <v>48</v>
      </c>
    </row>
    <row r="1524" spans="5:6" x14ac:dyDescent="0.3">
      <c r="E1524" s="65" t="s">
        <v>2193</v>
      </c>
      <c r="F1524" t="s">
        <v>81</v>
      </c>
    </row>
    <row r="1525" spans="5:6" x14ac:dyDescent="0.3">
      <c r="E1525" s="65" t="s">
        <v>2194</v>
      </c>
      <c r="F1525" t="s">
        <v>48</v>
      </c>
    </row>
    <row r="1526" spans="5:6" x14ac:dyDescent="0.3">
      <c r="E1526" s="65" t="s">
        <v>2195</v>
      </c>
      <c r="F1526" t="s">
        <v>52</v>
      </c>
    </row>
    <row r="1527" spans="5:6" x14ac:dyDescent="0.3">
      <c r="E1527" s="65" t="s">
        <v>2196</v>
      </c>
      <c r="F1527" t="s">
        <v>208</v>
      </c>
    </row>
    <row r="1528" spans="5:6" x14ac:dyDescent="0.3">
      <c r="E1528" t="s">
        <v>2197</v>
      </c>
      <c r="F1528" t="s">
        <v>208</v>
      </c>
    </row>
    <row r="1529" spans="5:6" x14ac:dyDescent="0.3">
      <c r="E1529" s="65" t="s">
        <v>2198</v>
      </c>
      <c r="F1529" t="s">
        <v>52</v>
      </c>
    </row>
    <row r="1530" spans="5:6" x14ac:dyDescent="0.3">
      <c r="E1530" s="65" t="s">
        <v>2199</v>
      </c>
      <c r="F1530" t="s">
        <v>52</v>
      </c>
    </row>
    <row r="1531" spans="5:6" x14ac:dyDescent="0.3">
      <c r="E1531" s="65" t="s">
        <v>2200</v>
      </c>
      <c r="F1531" t="s">
        <v>48</v>
      </c>
    </row>
    <row r="1532" spans="5:6" x14ac:dyDescent="0.3">
      <c r="E1532" s="65" t="s">
        <v>2201</v>
      </c>
      <c r="F1532" t="s">
        <v>81</v>
      </c>
    </row>
    <row r="1533" spans="5:6" x14ac:dyDescent="0.3">
      <c r="E1533" s="65" t="s">
        <v>2202</v>
      </c>
      <c r="F1533" t="s">
        <v>48</v>
      </c>
    </row>
    <row r="1534" spans="5:6" x14ac:dyDescent="0.3">
      <c r="E1534" s="65" t="s">
        <v>2203</v>
      </c>
      <c r="F1534" t="s">
        <v>132</v>
      </c>
    </row>
    <row r="1535" spans="5:6" x14ac:dyDescent="0.3">
      <c r="E1535" s="65" t="s">
        <v>2204</v>
      </c>
      <c r="F1535" t="s">
        <v>157</v>
      </c>
    </row>
    <row r="1536" spans="5:6" x14ac:dyDescent="0.3">
      <c r="E1536" s="65" t="s">
        <v>2205</v>
      </c>
      <c r="F1536" t="s">
        <v>132</v>
      </c>
    </row>
    <row r="1537" spans="5:6" x14ac:dyDescent="0.3">
      <c r="E1537" s="65" t="s">
        <v>2206</v>
      </c>
      <c r="F1537" t="s">
        <v>52</v>
      </c>
    </row>
    <row r="1538" spans="5:6" x14ac:dyDescent="0.3">
      <c r="E1538" t="s">
        <v>2207</v>
      </c>
      <c r="F1538" t="s">
        <v>52</v>
      </c>
    </row>
    <row r="1539" spans="5:6" x14ac:dyDescent="0.3">
      <c r="E1539" s="65" t="s">
        <v>2208</v>
      </c>
      <c r="F1539" t="s">
        <v>81</v>
      </c>
    </row>
    <row r="1540" spans="5:6" x14ac:dyDescent="0.3">
      <c r="E1540" s="65" t="s">
        <v>2209</v>
      </c>
      <c r="F1540" t="s">
        <v>52</v>
      </c>
    </row>
    <row r="1541" spans="5:6" x14ac:dyDescent="0.3">
      <c r="E1541" s="65" t="s">
        <v>2210</v>
      </c>
      <c r="F1541" t="s">
        <v>179</v>
      </c>
    </row>
    <row r="1542" spans="5:6" x14ac:dyDescent="0.3">
      <c r="E1542" s="65" t="s">
        <v>2211</v>
      </c>
      <c r="F1542" t="s">
        <v>132</v>
      </c>
    </row>
    <row r="1543" spans="5:6" x14ac:dyDescent="0.3">
      <c r="E1543" s="65" t="s">
        <v>2212</v>
      </c>
      <c r="F1543" t="s">
        <v>98</v>
      </c>
    </row>
    <row r="1544" spans="5:6" x14ac:dyDescent="0.3">
      <c r="E1544" s="65" t="s">
        <v>2213</v>
      </c>
      <c r="F1544" t="s">
        <v>48</v>
      </c>
    </row>
    <row r="1545" spans="5:6" x14ac:dyDescent="0.3">
      <c r="E1545" s="65" t="s">
        <v>2214</v>
      </c>
      <c r="F1545" t="s">
        <v>77</v>
      </c>
    </row>
    <row r="1546" spans="5:6" x14ac:dyDescent="0.3">
      <c r="E1546" s="65" t="s">
        <v>2215</v>
      </c>
      <c r="F1546" t="s">
        <v>52</v>
      </c>
    </row>
    <row r="1547" spans="5:6" x14ac:dyDescent="0.3">
      <c r="E1547" s="65" t="s">
        <v>2216</v>
      </c>
      <c r="F1547" t="s">
        <v>208</v>
      </c>
    </row>
    <row r="1548" spans="5:6" x14ac:dyDescent="0.3">
      <c r="E1548" s="65" t="s">
        <v>2217</v>
      </c>
      <c r="F1548" t="s">
        <v>52</v>
      </c>
    </row>
    <row r="1549" spans="5:6" x14ac:dyDescent="0.3">
      <c r="E1549" s="65" t="s">
        <v>2218</v>
      </c>
      <c r="F1549" t="s">
        <v>179</v>
      </c>
    </row>
    <row r="1550" spans="5:6" x14ac:dyDescent="0.3">
      <c r="E1550" t="s">
        <v>2219</v>
      </c>
      <c r="F1550" t="s">
        <v>179</v>
      </c>
    </row>
    <row r="1551" spans="5:6" x14ac:dyDescent="0.3">
      <c r="E1551" s="65" t="s">
        <v>2220</v>
      </c>
      <c r="F1551" t="s">
        <v>48</v>
      </c>
    </row>
    <row r="1552" spans="5:6" x14ac:dyDescent="0.3">
      <c r="E1552" s="65" t="s">
        <v>2221</v>
      </c>
      <c r="F1552" t="s">
        <v>132</v>
      </c>
    </row>
    <row r="1553" spans="5:6" x14ac:dyDescent="0.3">
      <c r="E1553" s="65" t="s">
        <v>2222</v>
      </c>
      <c r="F1553" t="s">
        <v>52</v>
      </c>
    </row>
    <row r="1554" spans="5:6" x14ac:dyDescent="0.3">
      <c r="E1554" s="65" t="s">
        <v>2223</v>
      </c>
      <c r="F1554" t="s">
        <v>81</v>
      </c>
    </row>
    <row r="1555" spans="5:6" x14ac:dyDescent="0.3">
      <c r="E1555" s="65" t="s">
        <v>2224</v>
      </c>
      <c r="F1555" t="s">
        <v>48</v>
      </c>
    </row>
    <row r="1556" spans="5:6" x14ac:dyDescent="0.3">
      <c r="E1556" s="65" t="s">
        <v>2225</v>
      </c>
      <c r="F1556" t="s">
        <v>44</v>
      </c>
    </row>
    <row r="1557" spans="5:6" x14ac:dyDescent="0.3">
      <c r="E1557" s="65" t="s">
        <v>2226</v>
      </c>
      <c r="F1557" t="s">
        <v>157</v>
      </c>
    </row>
    <row r="1558" spans="5:6" x14ac:dyDescent="0.3">
      <c r="E1558" s="65" t="s">
        <v>2227</v>
      </c>
      <c r="F1558" t="s">
        <v>208</v>
      </c>
    </row>
    <row r="1559" spans="5:6" x14ac:dyDescent="0.3">
      <c r="E1559" s="65" t="s">
        <v>2228</v>
      </c>
      <c r="F1559" t="s">
        <v>48</v>
      </c>
    </row>
    <row r="1560" spans="5:6" x14ac:dyDescent="0.3">
      <c r="E1560" s="65" t="s">
        <v>2229</v>
      </c>
      <c r="F1560" t="s">
        <v>52</v>
      </c>
    </row>
    <row r="1561" spans="5:6" x14ac:dyDescent="0.3">
      <c r="E1561" t="s">
        <v>2230</v>
      </c>
      <c r="F1561" t="s">
        <v>52</v>
      </c>
    </row>
    <row r="1562" spans="5:6" x14ac:dyDescent="0.3">
      <c r="E1562" s="65" t="s">
        <v>2231</v>
      </c>
      <c r="F1562" t="s">
        <v>157</v>
      </c>
    </row>
    <row r="1563" spans="5:6" x14ac:dyDescent="0.3">
      <c r="E1563" s="65" t="s">
        <v>2232</v>
      </c>
      <c r="F1563" t="s">
        <v>44</v>
      </c>
    </row>
    <row r="1564" spans="5:6" x14ac:dyDescent="0.3">
      <c r="E1564" s="65" t="s">
        <v>2233</v>
      </c>
      <c r="F1564" t="s">
        <v>132</v>
      </c>
    </row>
    <row r="1565" spans="5:6" x14ac:dyDescent="0.3">
      <c r="E1565" s="65" t="s">
        <v>2234</v>
      </c>
      <c r="F1565" t="s">
        <v>132</v>
      </c>
    </row>
    <row r="1566" spans="5:6" x14ac:dyDescent="0.3">
      <c r="E1566" s="65" t="s">
        <v>2235</v>
      </c>
      <c r="F1566" t="s">
        <v>52</v>
      </c>
    </row>
    <row r="1567" spans="5:6" x14ac:dyDescent="0.3">
      <c r="E1567" s="65" t="s">
        <v>2236</v>
      </c>
      <c r="F1567" t="s">
        <v>98</v>
      </c>
    </row>
    <row r="1568" spans="5:6" x14ac:dyDescent="0.3">
      <c r="E1568" t="s">
        <v>2237</v>
      </c>
      <c r="F1568" t="s">
        <v>44</v>
      </c>
    </row>
    <row r="1569" spans="5:6" x14ac:dyDescent="0.3">
      <c r="E1569" t="s">
        <v>2238</v>
      </c>
      <c r="F1569" t="s">
        <v>48</v>
      </c>
    </row>
    <row r="1570" spans="5:6" x14ac:dyDescent="0.3">
      <c r="E1570" s="65" t="s">
        <v>2239</v>
      </c>
      <c r="F1570" t="s">
        <v>208</v>
      </c>
    </row>
    <row r="1571" spans="5:6" x14ac:dyDescent="0.3">
      <c r="E1571" t="s">
        <v>2240</v>
      </c>
      <c r="F1571" t="s">
        <v>52</v>
      </c>
    </row>
    <row r="1572" spans="5:6" x14ac:dyDescent="0.3">
      <c r="E1572" t="s">
        <v>2241</v>
      </c>
      <c r="F1572" t="s">
        <v>208</v>
      </c>
    </row>
    <row r="1573" spans="5:6" x14ac:dyDescent="0.3">
      <c r="E1573" t="s">
        <v>2242</v>
      </c>
      <c r="F1573" t="s">
        <v>179</v>
      </c>
    </row>
    <row r="1574" spans="5:6" x14ac:dyDescent="0.3">
      <c r="E1574" t="s">
        <v>2243</v>
      </c>
      <c r="F1574" t="s">
        <v>179</v>
      </c>
    </row>
    <row r="1575" spans="5:6" x14ac:dyDescent="0.3">
      <c r="E1575" t="s">
        <v>2244</v>
      </c>
      <c r="F1575" t="s">
        <v>179</v>
      </c>
    </row>
    <row r="1576" spans="5:6" x14ac:dyDescent="0.3">
      <c r="E1576" t="s">
        <v>2245</v>
      </c>
      <c r="F1576" t="s">
        <v>179</v>
      </c>
    </row>
    <row r="1577" spans="5:6" x14ac:dyDescent="0.3">
      <c r="E1577" t="s">
        <v>2246</v>
      </c>
      <c r="F1577" t="s">
        <v>293</v>
      </c>
    </row>
    <row r="1578" spans="5:6" x14ac:dyDescent="0.3">
      <c r="E1578" s="65" t="s">
        <v>2247</v>
      </c>
      <c r="F1578" t="s">
        <v>48</v>
      </c>
    </row>
    <row r="1579" spans="5:6" x14ac:dyDescent="0.3">
      <c r="E1579" s="65" t="s">
        <v>2248</v>
      </c>
      <c r="F1579" t="s">
        <v>81</v>
      </c>
    </row>
    <row r="1580" spans="5:6" x14ac:dyDescent="0.3">
      <c r="E1580" s="65" t="s">
        <v>2249</v>
      </c>
      <c r="F1580" t="s">
        <v>52</v>
      </c>
    </row>
    <row r="1581" spans="5:6" x14ac:dyDescent="0.3">
      <c r="E1581" s="65" t="s">
        <v>2250</v>
      </c>
      <c r="F1581" t="s">
        <v>85</v>
      </c>
    </row>
    <row r="1582" spans="5:6" x14ac:dyDescent="0.3">
      <c r="E1582" s="65" t="s">
        <v>2251</v>
      </c>
      <c r="F1582" t="s">
        <v>132</v>
      </c>
    </row>
    <row r="1583" spans="5:6" x14ac:dyDescent="0.3">
      <c r="E1583" t="s">
        <v>2252</v>
      </c>
      <c r="F1583" t="s">
        <v>208</v>
      </c>
    </row>
    <row r="1584" spans="5:6" x14ac:dyDescent="0.3">
      <c r="E1584" t="s">
        <v>2253</v>
      </c>
      <c r="F1584" t="s">
        <v>77</v>
      </c>
    </row>
    <row r="1585" spans="5:6" x14ac:dyDescent="0.3">
      <c r="E1585" s="65" t="s">
        <v>2254</v>
      </c>
      <c r="F1585" t="s">
        <v>48</v>
      </c>
    </row>
    <row r="1586" spans="5:6" x14ac:dyDescent="0.3">
      <c r="E1586" s="65" t="s">
        <v>2255</v>
      </c>
      <c r="F1586" t="s">
        <v>157</v>
      </c>
    </row>
    <row r="1587" spans="5:6" x14ac:dyDescent="0.3">
      <c r="E1587" s="65" t="s">
        <v>2256</v>
      </c>
      <c r="F1587" t="s">
        <v>132</v>
      </c>
    </row>
    <row r="1588" spans="5:6" x14ac:dyDescent="0.3">
      <c r="E1588" s="65" t="s">
        <v>2257</v>
      </c>
      <c r="F1588" t="s">
        <v>52</v>
      </c>
    </row>
    <row r="1589" spans="5:6" x14ac:dyDescent="0.3">
      <c r="E1589" s="65" t="s">
        <v>2258</v>
      </c>
      <c r="F1589" t="s">
        <v>48</v>
      </c>
    </row>
    <row r="1590" spans="5:6" x14ac:dyDescent="0.3">
      <c r="E1590" s="65" t="s">
        <v>2259</v>
      </c>
      <c r="F1590" t="s">
        <v>81</v>
      </c>
    </row>
    <row r="1591" spans="5:6" x14ac:dyDescent="0.3">
      <c r="E1591" s="65" t="s">
        <v>2260</v>
      </c>
      <c r="F1591" t="s">
        <v>48</v>
      </c>
    </row>
    <row r="1592" spans="5:6" x14ac:dyDescent="0.3">
      <c r="E1592" s="65" t="s">
        <v>2261</v>
      </c>
      <c r="F1592" t="s">
        <v>52</v>
      </c>
    </row>
    <row r="1593" spans="5:6" x14ac:dyDescent="0.3">
      <c r="E1593" t="s">
        <v>2262</v>
      </c>
      <c r="F1593" t="s">
        <v>52</v>
      </c>
    </row>
    <row r="1594" spans="5:6" x14ac:dyDescent="0.3">
      <c r="E1594" s="65" t="s">
        <v>2263</v>
      </c>
      <c r="F1594" t="s">
        <v>157</v>
      </c>
    </row>
    <row r="1595" spans="5:6" x14ac:dyDescent="0.3">
      <c r="E1595" s="65" t="s">
        <v>2264</v>
      </c>
      <c r="F1595" t="s">
        <v>77</v>
      </c>
    </row>
    <row r="1596" spans="5:6" x14ac:dyDescent="0.3">
      <c r="E1596" s="65" t="s">
        <v>2265</v>
      </c>
      <c r="F1596" t="s">
        <v>179</v>
      </c>
    </row>
    <row r="1597" spans="5:6" x14ac:dyDescent="0.3">
      <c r="E1597" s="65" t="s">
        <v>2266</v>
      </c>
      <c r="F1597" t="s">
        <v>208</v>
      </c>
    </row>
    <row r="1598" spans="5:6" x14ac:dyDescent="0.3">
      <c r="E1598" s="65" t="s">
        <v>2267</v>
      </c>
      <c r="F1598" t="s">
        <v>179</v>
      </c>
    </row>
    <row r="1599" spans="5:6" x14ac:dyDescent="0.3">
      <c r="E1599" s="65" t="s">
        <v>2268</v>
      </c>
      <c r="F1599" t="s">
        <v>179</v>
      </c>
    </row>
    <row r="1600" spans="5:6" x14ac:dyDescent="0.3">
      <c r="E1600" s="65" t="s">
        <v>2269</v>
      </c>
      <c r="F1600" t="s">
        <v>81</v>
      </c>
    </row>
    <row r="1601" spans="5:6" x14ac:dyDescent="0.3">
      <c r="E1601" s="65" t="s">
        <v>2270</v>
      </c>
      <c r="F1601" t="s">
        <v>179</v>
      </c>
    </row>
    <row r="1602" spans="5:6" x14ac:dyDescent="0.3">
      <c r="E1602" s="65" t="s">
        <v>2271</v>
      </c>
      <c r="F1602" t="s">
        <v>48</v>
      </c>
    </row>
    <row r="1603" spans="5:6" x14ac:dyDescent="0.3">
      <c r="E1603" s="65" t="s">
        <v>2272</v>
      </c>
      <c r="F1603" t="s">
        <v>48</v>
      </c>
    </row>
    <row r="1604" spans="5:6" x14ac:dyDescent="0.3">
      <c r="E1604" s="65" t="s">
        <v>2273</v>
      </c>
      <c r="F1604" t="s">
        <v>132</v>
      </c>
    </row>
    <row r="1605" spans="5:6" x14ac:dyDescent="0.3">
      <c r="E1605" s="65" t="s">
        <v>2274</v>
      </c>
      <c r="F1605" t="s">
        <v>81</v>
      </c>
    </row>
    <row r="1606" spans="5:6" x14ac:dyDescent="0.3">
      <c r="E1606" s="65" t="s">
        <v>2275</v>
      </c>
      <c r="F1606" t="s">
        <v>48</v>
      </c>
    </row>
    <row r="1607" spans="5:6" x14ac:dyDescent="0.3">
      <c r="E1607" s="65" t="s">
        <v>2276</v>
      </c>
      <c r="F1607" t="s">
        <v>52</v>
      </c>
    </row>
    <row r="1608" spans="5:6" x14ac:dyDescent="0.3">
      <c r="E1608" s="65" t="s">
        <v>2277</v>
      </c>
      <c r="F1608" t="s">
        <v>44</v>
      </c>
    </row>
    <row r="1609" spans="5:6" x14ac:dyDescent="0.3">
      <c r="E1609" s="65" t="s">
        <v>2278</v>
      </c>
      <c r="F1609" t="s">
        <v>81</v>
      </c>
    </row>
    <row r="1610" spans="5:6" x14ac:dyDescent="0.3">
      <c r="E1610" t="s">
        <v>2279</v>
      </c>
      <c r="F1610" t="s">
        <v>157</v>
      </c>
    </row>
    <row r="1611" spans="5:6" x14ac:dyDescent="0.3">
      <c r="E1611" s="65" t="s">
        <v>2280</v>
      </c>
      <c r="F1611" t="s">
        <v>52</v>
      </c>
    </row>
    <row r="1612" spans="5:6" x14ac:dyDescent="0.3">
      <c r="E1612" s="65" t="s">
        <v>2281</v>
      </c>
      <c r="F1612" t="s">
        <v>132</v>
      </c>
    </row>
    <row r="1613" spans="5:6" x14ac:dyDescent="0.3">
      <c r="E1613" s="65" t="s">
        <v>2282</v>
      </c>
      <c r="F1613" t="s">
        <v>52</v>
      </c>
    </row>
    <row r="1614" spans="5:6" x14ac:dyDescent="0.3">
      <c r="E1614" s="65" t="s">
        <v>2283</v>
      </c>
      <c r="F1614" t="s">
        <v>157</v>
      </c>
    </row>
    <row r="1615" spans="5:6" x14ac:dyDescent="0.3">
      <c r="E1615" s="65" t="s">
        <v>2284</v>
      </c>
      <c r="F1615" t="s">
        <v>81</v>
      </c>
    </row>
    <row r="1616" spans="5:6" x14ac:dyDescent="0.3">
      <c r="E1616" s="65" t="s">
        <v>2285</v>
      </c>
      <c r="F1616" t="s">
        <v>132</v>
      </c>
    </row>
    <row r="1617" spans="5:6" x14ac:dyDescent="0.3">
      <c r="E1617" s="65" t="s">
        <v>2286</v>
      </c>
      <c r="F1617" t="s">
        <v>48</v>
      </c>
    </row>
    <row r="1618" spans="5:6" x14ac:dyDescent="0.3">
      <c r="E1618" t="s">
        <v>2287</v>
      </c>
      <c r="F1618" t="s">
        <v>70</v>
      </c>
    </row>
    <row r="1619" spans="5:6" x14ac:dyDescent="0.3">
      <c r="E1619" s="65" t="s">
        <v>2288</v>
      </c>
      <c r="F1619" t="s">
        <v>48</v>
      </c>
    </row>
    <row r="1620" spans="5:6" x14ac:dyDescent="0.3">
      <c r="E1620" t="s">
        <v>2289</v>
      </c>
      <c r="F1620" t="s">
        <v>48</v>
      </c>
    </row>
    <row r="1621" spans="5:6" x14ac:dyDescent="0.3">
      <c r="E1621" t="s">
        <v>2290</v>
      </c>
      <c r="F1621" t="s">
        <v>48</v>
      </c>
    </row>
    <row r="1622" spans="5:6" x14ac:dyDescent="0.3">
      <c r="E1622" s="65" t="s">
        <v>2291</v>
      </c>
      <c r="F1622" t="s">
        <v>70</v>
      </c>
    </row>
    <row r="1623" spans="5:6" x14ac:dyDescent="0.3">
      <c r="E1623" t="s">
        <v>2292</v>
      </c>
      <c r="F1623" t="s">
        <v>293</v>
      </c>
    </row>
    <row r="1624" spans="5:6" x14ac:dyDescent="0.3">
      <c r="E1624" s="65" t="s">
        <v>2293</v>
      </c>
      <c r="F1624" t="s">
        <v>179</v>
      </c>
    </row>
    <row r="1625" spans="5:6" x14ac:dyDescent="0.3">
      <c r="E1625" s="65" t="s">
        <v>2294</v>
      </c>
      <c r="F1625" t="s">
        <v>81</v>
      </c>
    </row>
    <row r="1626" spans="5:6" x14ac:dyDescent="0.3">
      <c r="E1626" s="65" t="s">
        <v>2295</v>
      </c>
      <c r="F1626" t="s">
        <v>64</v>
      </c>
    </row>
    <row r="1627" spans="5:6" x14ac:dyDescent="0.3">
      <c r="E1627" s="65" t="s">
        <v>2296</v>
      </c>
      <c r="F1627" t="s">
        <v>44</v>
      </c>
    </row>
    <row r="1628" spans="5:6" x14ac:dyDescent="0.3">
      <c r="E1628" s="65" t="s">
        <v>2297</v>
      </c>
      <c r="F1628" t="s">
        <v>52</v>
      </c>
    </row>
    <row r="1629" spans="5:6" x14ac:dyDescent="0.3">
      <c r="E1629" t="s">
        <v>2298</v>
      </c>
      <c r="F1629" t="s">
        <v>70</v>
      </c>
    </row>
    <row r="1630" spans="5:6" x14ac:dyDescent="0.3">
      <c r="E1630" s="65" t="s">
        <v>2299</v>
      </c>
      <c r="F1630" t="s">
        <v>111</v>
      </c>
    </row>
    <row r="1631" spans="5:6" x14ac:dyDescent="0.3">
      <c r="E1631" t="s">
        <v>2300</v>
      </c>
      <c r="F1631" t="s">
        <v>111</v>
      </c>
    </row>
    <row r="1632" spans="5:6" x14ac:dyDescent="0.3">
      <c r="E1632" t="s">
        <v>2301</v>
      </c>
      <c r="F1632" t="s">
        <v>111</v>
      </c>
    </row>
    <row r="1633" spans="5:6" x14ac:dyDescent="0.3">
      <c r="E1633" t="s">
        <v>2302</v>
      </c>
      <c r="F1633" t="s">
        <v>111</v>
      </c>
    </row>
    <row r="1634" spans="5:6" x14ac:dyDescent="0.3">
      <c r="E1634" t="s">
        <v>2303</v>
      </c>
      <c r="F1634" t="s">
        <v>111</v>
      </c>
    </row>
    <row r="1635" spans="5:6" x14ac:dyDescent="0.3">
      <c r="E1635" t="s">
        <v>2304</v>
      </c>
      <c r="F1635" t="s">
        <v>111</v>
      </c>
    </row>
    <row r="1636" spans="5:6" x14ac:dyDescent="0.3">
      <c r="E1636" t="s">
        <v>2305</v>
      </c>
      <c r="F1636" t="s">
        <v>111</v>
      </c>
    </row>
    <row r="1637" spans="5:6" x14ac:dyDescent="0.3">
      <c r="E1637" s="65" t="s">
        <v>2306</v>
      </c>
      <c r="F1637" t="s">
        <v>172</v>
      </c>
    </row>
    <row r="1638" spans="5:6" x14ac:dyDescent="0.3">
      <c r="E1638" s="65" t="s">
        <v>2307</v>
      </c>
      <c r="F1638" t="s">
        <v>64</v>
      </c>
    </row>
    <row r="1639" spans="5:6" x14ac:dyDescent="0.3">
      <c r="E1639" t="s">
        <v>2308</v>
      </c>
      <c r="F1639" t="s">
        <v>64</v>
      </c>
    </row>
    <row r="1640" spans="5:6" x14ac:dyDescent="0.3">
      <c r="E1640" t="s">
        <v>2309</v>
      </c>
      <c r="F1640" t="s">
        <v>64</v>
      </c>
    </row>
    <row r="1641" spans="5:6" x14ac:dyDescent="0.3">
      <c r="E1641" t="s">
        <v>2310</v>
      </c>
      <c r="F1641" t="s">
        <v>64</v>
      </c>
    </row>
    <row r="1642" spans="5:6" x14ac:dyDescent="0.3">
      <c r="E1642" t="s">
        <v>2311</v>
      </c>
      <c r="F1642" t="s">
        <v>64</v>
      </c>
    </row>
    <row r="1643" spans="5:6" x14ac:dyDescent="0.3">
      <c r="E1643" t="s">
        <v>2312</v>
      </c>
      <c r="F1643" t="s">
        <v>64</v>
      </c>
    </row>
    <row r="1644" spans="5:6" x14ac:dyDescent="0.3">
      <c r="E1644" s="65" t="s">
        <v>2313</v>
      </c>
      <c r="F1644" t="s">
        <v>179</v>
      </c>
    </row>
    <row r="1645" spans="5:6" x14ac:dyDescent="0.3">
      <c r="E1645" s="65" t="s">
        <v>2314</v>
      </c>
      <c r="F1645" t="s">
        <v>208</v>
      </c>
    </row>
    <row r="1646" spans="5:6" x14ac:dyDescent="0.3">
      <c r="E1646" t="s">
        <v>2315</v>
      </c>
      <c r="F1646" t="s">
        <v>208</v>
      </c>
    </row>
    <row r="1647" spans="5:6" x14ac:dyDescent="0.3">
      <c r="E1647" t="s">
        <v>2316</v>
      </c>
      <c r="F1647" t="s">
        <v>208</v>
      </c>
    </row>
    <row r="1648" spans="5:6" x14ac:dyDescent="0.3">
      <c r="E1648" t="s">
        <v>2317</v>
      </c>
      <c r="F1648" t="s">
        <v>208</v>
      </c>
    </row>
    <row r="1649" spans="5:6" x14ac:dyDescent="0.3">
      <c r="E1649" t="s">
        <v>2318</v>
      </c>
      <c r="F1649" t="s">
        <v>208</v>
      </c>
    </row>
    <row r="1650" spans="5:6" x14ac:dyDescent="0.3">
      <c r="E1650" t="s">
        <v>2319</v>
      </c>
      <c r="F1650" t="s">
        <v>208</v>
      </c>
    </row>
    <row r="1651" spans="5:6" x14ac:dyDescent="0.3">
      <c r="E1651" t="s">
        <v>2320</v>
      </c>
      <c r="F1651" t="s">
        <v>208</v>
      </c>
    </row>
    <row r="1652" spans="5:6" x14ac:dyDescent="0.3">
      <c r="E1652" t="s">
        <v>2321</v>
      </c>
      <c r="F1652" t="s">
        <v>208</v>
      </c>
    </row>
    <row r="1653" spans="5:6" x14ac:dyDescent="0.3">
      <c r="E1653" t="s">
        <v>2322</v>
      </c>
      <c r="F1653" t="s">
        <v>208</v>
      </c>
    </row>
    <row r="1654" spans="5:6" x14ac:dyDescent="0.3">
      <c r="E1654" s="65" t="s">
        <v>2323</v>
      </c>
      <c r="F1654" t="s">
        <v>85</v>
      </c>
    </row>
    <row r="1655" spans="5:6" x14ac:dyDescent="0.3">
      <c r="E1655" s="65" t="s">
        <v>2324</v>
      </c>
      <c r="F1655" t="s">
        <v>85</v>
      </c>
    </row>
    <row r="1656" spans="5:6" x14ac:dyDescent="0.3">
      <c r="E1656" t="s">
        <v>2325</v>
      </c>
      <c r="F1656" t="s">
        <v>85</v>
      </c>
    </row>
    <row r="1657" spans="5:6" x14ac:dyDescent="0.3">
      <c r="E1657" s="65" t="s">
        <v>2326</v>
      </c>
      <c r="F1657" t="s">
        <v>44</v>
      </c>
    </row>
    <row r="1658" spans="5:6" x14ac:dyDescent="0.3">
      <c r="E1658" t="s">
        <v>2327</v>
      </c>
      <c r="F1658" t="s">
        <v>44</v>
      </c>
    </row>
    <row r="1659" spans="5:6" x14ac:dyDescent="0.3">
      <c r="E1659" s="65" t="s">
        <v>2328</v>
      </c>
      <c r="F1659" t="s">
        <v>44</v>
      </c>
    </row>
    <row r="1660" spans="5:6" x14ac:dyDescent="0.3">
      <c r="E1660" t="s">
        <v>2329</v>
      </c>
      <c r="F1660" t="s">
        <v>44</v>
      </c>
    </row>
    <row r="1661" spans="5:6" x14ac:dyDescent="0.3">
      <c r="E1661" t="s">
        <v>2330</v>
      </c>
      <c r="F1661" t="s">
        <v>44</v>
      </c>
    </row>
    <row r="1662" spans="5:6" x14ac:dyDescent="0.3">
      <c r="E1662" t="s">
        <v>2331</v>
      </c>
      <c r="F1662" t="s">
        <v>44</v>
      </c>
    </row>
    <row r="1663" spans="5:6" x14ac:dyDescent="0.3">
      <c r="E1663" t="s">
        <v>2332</v>
      </c>
      <c r="F1663" t="s">
        <v>44</v>
      </c>
    </row>
    <row r="1664" spans="5:6" x14ac:dyDescent="0.3">
      <c r="E1664" t="s">
        <v>2333</v>
      </c>
      <c r="F1664" t="s">
        <v>44</v>
      </c>
    </row>
    <row r="1665" spans="5:6" x14ac:dyDescent="0.3">
      <c r="E1665" t="s">
        <v>2334</v>
      </c>
      <c r="F1665" t="s">
        <v>44</v>
      </c>
    </row>
    <row r="1666" spans="5:6" x14ac:dyDescent="0.3">
      <c r="E1666" t="s">
        <v>2335</v>
      </c>
      <c r="F1666" t="s">
        <v>44</v>
      </c>
    </row>
    <row r="1667" spans="5:6" x14ac:dyDescent="0.3">
      <c r="E1667" s="65" t="s">
        <v>2336</v>
      </c>
      <c r="F1667" t="s">
        <v>293</v>
      </c>
    </row>
    <row r="1668" spans="5:6" x14ac:dyDescent="0.3">
      <c r="E1668" s="65" t="s">
        <v>2337</v>
      </c>
      <c r="F1668" t="s">
        <v>48</v>
      </c>
    </row>
    <row r="1669" spans="5:6" x14ac:dyDescent="0.3">
      <c r="E1669" t="s">
        <v>2338</v>
      </c>
      <c r="F1669" t="s">
        <v>48</v>
      </c>
    </row>
    <row r="1670" spans="5:6" x14ac:dyDescent="0.3">
      <c r="E1670" s="65" t="s">
        <v>2339</v>
      </c>
      <c r="F1670" t="s">
        <v>44</v>
      </c>
    </row>
    <row r="1671" spans="5:6" x14ac:dyDescent="0.3">
      <c r="E1671" s="65" t="s">
        <v>2340</v>
      </c>
      <c r="F1671" t="s">
        <v>44</v>
      </c>
    </row>
    <row r="1672" spans="5:6" x14ac:dyDescent="0.3">
      <c r="E1672" s="65" t="s">
        <v>2341</v>
      </c>
      <c r="F1672" t="s">
        <v>44</v>
      </c>
    </row>
    <row r="1673" spans="5:6" x14ac:dyDescent="0.3">
      <c r="E1673" t="s">
        <v>2342</v>
      </c>
      <c r="F1673" t="s">
        <v>44</v>
      </c>
    </row>
    <row r="1674" spans="5:6" x14ac:dyDescent="0.3">
      <c r="E1674" t="s">
        <v>2343</v>
      </c>
      <c r="F1674" t="s">
        <v>44</v>
      </c>
    </row>
    <row r="1675" spans="5:6" x14ac:dyDescent="0.3">
      <c r="E1675" t="s">
        <v>2344</v>
      </c>
      <c r="F1675" t="s">
        <v>44</v>
      </c>
    </row>
    <row r="1676" spans="5:6" x14ac:dyDescent="0.3">
      <c r="E1676" t="s">
        <v>2345</v>
      </c>
      <c r="F1676" t="s">
        <v>44</v>
      </c>
    </row>
    <row r="1677" spans="5:6" x14ac:dyDescent="0.3">
      <c r="E1677" s="65" t="s">
        <v>2346</v>
      </c>
      <c r="F1677" t="s">
        <v>44</v>
      </c>
    </row>
    <row r="1678" spans="5:6" x14ac:dyDescent="0.3">
      <c r="E1678" s="65" t="s">
        <v>2347</v>
      </c>
      <c r="F1678" t="s">
        <v>44</v>
      </c>
    </row>
    <row r="1679" spans="5:6" x14ac:dyDescent="0.3">
      <c r="E1679" s="65" t="s">
        <v>2348</v>
      </c>
      <c r="F1679" t="s">
        <v>179</v>
      </c>
    </row>
    <row r="1680" spans="5:6" x14ac:dyDescent="0.3">
      <c r="E1680" t="s">
        <v>2349</v>
      </c>
      <c r="F1680" t="s">
        <v>179</v>
      </c>
    </row>
    <row r="1681" spans="5:6" x14ac:dyDescent="0.3">
      <c r="E1681" t="s">
        <v>2350</v>
      </c>
      <c r="F1681" t="s">
        <v>179</v>
      </c>
    </row>
    <row r="1682" spans="5:6" x14ac:dyDescent="0.3">
      <c r="E1682" s="65" t="s">
        <v>2351</v>
      </c>
      <c r="F1682" t="s">
        <v>44</v>
      </c>
    </row>
    <row r="1683" spans="5:6" x14ac:dyDescent="0.3">
      <c r="E1683" s="65" t="s">
        <v>2352</v>
      </c>
      <c r="F1683" t="s">
        <v>44</v>
      </c>
    </row>
    <row r="1684" spans="5:6" x14ac:dyDescent="0.3">
      <c r="E1684" s="65" t="s">
        <v>2353</v>
      </c>
      <c r="F1684" t="s">
        <v>44</v>
      </c>
    </row>
    <row r="1685" spans="5:6" x14ac:dyDescent="0.3">
      <c r="E1685" s="65" t="s">
        <v>2354</v>
      </c>
      <c r="F1685" t="s">
        <v>44</v>
      </c>
    </row>
    <row r="1686" spans="5:6" x14ac:dyDescent="0.3">
      <c r="E1686" t="s">
        <v>2355</v>
      </c>
      <c r="F1686" t="s">
        <v>44</v>
      </c>
    </row>
    <row r="1687" spans="5:6" x14ac:dyDescent="0.3">
      <c r="E1687" t="s">
        <v>2356</v>
      </c>
      <c r="F1687" t="s">
        <v>44</v>
      </c>
    </row>
    <row r="1688" spans="5:6" x14ac:dyDescent="0.3">
      <c r="E1688" s="65" t="s">
        <v>2357</v>
      </c>
      <c r="F1688" t="s">
        <v>64</v>
      </c>
    </row>
    <row r="1689" spans="5:6" x14ac:dyDescent="0.3">
      <c r="E1689" s="65" t="s">
        <v>2358</v>
      </c>
      <c r="F1689" t="s">
        <v>111</v>
      </c>
    </row>
    <row r="1690" spans="5:6" x14ac:dyDescent="0.3">
      <c r="E1690" t="s">
        <v>2359</v>
      </c>
      <c r="F1690" t="s">
        <v>111</v>
      </c>
    </row>
    <row r="1691" spans="5:6" x14ac:dyDescent="0.3">
      <c r="E1691" s="65" t="s">
        <v>2360</v>
      </c>
      <c r="F1691" t="s">
        <v>70</v>
      </c>
    </row>
    <row r="1692" spans="5:6" x14ac:dyDescent="0.3">
      <c r="E1692" s="65" t="s">
        <v>2361</v>
      </c>
      <c r="F1692" t="s">
        <v>111</v>
      </c>
    </row>
    <row r="1693" spans="5:6" x14ac:dyDescent="0.3">
      <c r="E1693" s="65" t="s">
        <v>2362</v>
      </c>
      <c r="F1693" t="s">
        <v>81</v>
      </c>
    </row>
    <row r="1694" spans="5:6" x14ac:dyDescent="0.3">
      <c r="E1694" t="s">
        <v>2363</v>
      </c>
      <c r="F1694" t="s">
        <v>81</v>
      </c>
    </row>
    <row r="1695" spans="5:6" x14ac:dyDescent="0.3">
      <c r="E1695" s="65" t="s">
        <v>2364</v>
      </c>
      <c r="F1695" t="s">
        <v>48</v>
      </c>
    </row>
    <row r="1696" spans="5:6" x14ac:dyDescent="0.3">
      <c r="E1696" s="65" t="s">
        <v>2365</v>
      </c>
      <c r="F1696" t="s">
        <v>157</v>
      </c>
    </row>
    <row r="1697" spans="5:6" x14ac:dyDescent="0.3">
      <c r="E1697" t="s">
        <v>2366</v>
      </c>
      <c r="F1697" t="s">
        <v>157</v>
      </c>
    </row>
    <row r="1698" spans="5:6" x14ac:dyDescent="0.3">
      <c r="E1698" t="s">
        <v>2367</v>
      </c>
      <c r="F1698" t="s">
        <v>157</v>
      </c>
    </row>
    <row r="1699" spans="5:6" x14ac:dyDescent="0.3">
      <c r="E1699" t="s">
        <v>2368</v>
      </c>
      <c r="F1699" t="s">
        <v>64</v>
      </c>
    </row>
    <row r="1700" spans="5:6" x14ac:dyDescent="0.3">
      <c r="E1700" s="65" t="s">
        <v>2369</v>
      </c>
      <c r="F1700" t="s">
        <v>52</v>
      </c>
    </row>
    <row r="1701" spans="5:6" x14ac:dyDescent="0.3">
      <c r="E1701" t="s">
        <v>2370</v>
      </c>
      <c r="F1701" t="s">
        <v>52</v>
      </c>
    </row>
    <row r="1702" spans="5:6" x14ac:dyDescent="0.3">
      <c r="E1702" t="s">
        <v>2371</v>
      </c>
      <c r="F1702" t="s">
        <v>52</v>
      </c>
    </row>
    <row r="1703" spans="5:6" x14ac:dyDescent="0.3">
      <c r="E1703" t="s">
        <v>2372</v>
      </c>
      <c r="F1703" t="s">
        <v>52</v>
      </c>
    </row>
    <row r="1704" spans="5:6" x14ac:dyDescent="0.3">
      <c r="E1704" s="65" t="s">
        <v>2373</v>
      </c>
      <c r="F1704" t="s">
        <v>85</v>
      </c>
    </row>
    <row r="1705" spans="5:6" x14ac:dyDescent="0.3">
      <c r="E1705" t="s">
        <v>2374</v>
      </c>
      <c r="F1705" t="s">
        <v>85</v>
      </c>
    </row>
    <row r="1706" spans="5:6" x14ac:dyDescent="0.3">
      <c r="E1706" t="s">
        <v>2375</v>
      </c>
      <c r="F1706" t="s">
        <v>85</v>
      </c>
    </row>
    <row r="1707" spans="5:6" x14ac:dyDescent="0.3">
      <c r="E1707" s="65" t="s">
        <v>2376</v>
      </c>
      <c r="F1707" t="s">
        <v>85</v>
      </c>
    </row>
    <row r="1708" spans="5:6" x14ac:dyDescent="0.3">
      <c r="E1708" s="65" t="s">
        <v>2377</v>
      </c>
      <c r="F1708" t="s">
        <v>111</v>
      </c>
    </row>
    <row r="1709" spans="5:6" x14ac:dyDescent="0.3">
      <c r="E1709" s="65" t="s">
        <v>2378</v>
      </c>
      <c r="F1709" t="s">
        <v>132</v>
      </c>
    </row>
    <row r="1710" spans="5:6" x14ac:dyDescent="0.3">
      <c r="E1710" s="65" t="s">
        <v>2379</v>
      </c>
      <c r="F1710" t="s">
        <v>52</v>
      </c>
    </row>
    <row r="1711" spans="5:6" x14ac:dyDescent="0.3">
      <c r="E1711" s="65" t="s">
        <v>2380</v>
      </c>
      <c r="F1711" t="s">
        <v>111</v>
      </c>
    </row>
    <row r="1712" spans="5:6" x14ac:dyDescent="0.3">
      <c r="E1712" t="s">
        <v>2381</v>
      </c>
      <c r="F1712" t="s">
        <v>111</v>
      </c>
    </row>
    <row r="1713" spans="5:6" x14ac:dyDescent="0.3">
      <c r="E1713" s="65" t="s">
        <v>2382</v>
      </c>
      <c r="F1713" t="s">
        <v>48</v>
      </c>
    </row>
    <row r="1714" spans="5:6" x14ac:dyDescent="0.3">
      <c r="E1714" s="65" t="s">
        <v>2383</v>
      </c>
      <c r="F1714" t="s">
        <v>48</v>
      </c>
    </row>
    <row r="1715" spans="5:6" x14ac:dyDescent="0.3">
      <c r="E1715" t="s">
        <v>2384</v>
      </c>
      <c r="F1715" t="s">
        <v>48</v>
      </c>
    </row>
    <row r="1716" spans="5:6" x14ac:dyDescent="0.3">
      <c r="E1716" t="s">
        <v>2385</v>
      </c>
      <c r="F1716" t="s">
        <v>48</v>
      </c>
    </row>
    <row r="1717" spans="5:6" x14ac:dyDescent="0.3">
      <c r="E1717" s="65" t="s">
        <v>2386</v>
      </c>
      <c r="F1717" t="s">
        <v>52</v>
      </c>
    </row>
    <row r="1718" spans="5:6" x14ac:dyDescent="0.3">
      <c r="E1718" s="65" t="s">
        <v>2387</v>
      </c>
      <c r="F1718" t="s">
        <v>81</v>
      </c>
    </row>
    <row r="1719" spans="5:6" x14ac:dyDescent="0.3">
      <c r="E1719" s="65" t="s">
        <v>2388</v>
      </c>
      <c r="F1719" t="s">
        <v>208</v>
      </c>
    </row>
    <row r="1720" spans="5:6" x14ac:dyDescent="0.3">
      <c r="E1720" t="s">
        <v>2389</v>
      </c>
      <c r="F1720" t="s">
        <v>208</v>
      </c>
    </row>
    <row r="1721" spans="5:6" x14ac:dyDescent="0.3">
      <c r="E1721" t="s">
        <v>2390</v>
      </c>
      <c r="F1721" t="s">
        <v>208</v>
      </c>
    </row>
    <row r="1722" spans="5:6" x14ac:dyDescent="0.3">
      <c r="E1722" s="65" t="s">
        <v>2391</v>
      </c>
      <c r="F1722" t="s">
        <v>208</v>
      </c>
    </row>
    <row r="1723" spans="5:6" x14ac:dyDescent="0.3">
      <c r="E1723" t="s">
        <v>2392</v>
      </c>
      <c r="F1723" t="s">
        <v>208</v>
      </c>
    </row>
    <row r="1724" spans="5:6" x14ac:dyDescent="0.3">
      <c r="E1724" t="s">
        <v>2393</v>
      </c>
      <c r="F1724" t="s">
        <v>208</v>
      </c>
    </row>
    <row r="1725" spans="5:6" x14ac:dyDescent="0.3">
      <c r="E1725" t="s">
        <v>2394</v>
      </c>
      <c r="F1725" t="s">
        <v>208</v>
      </c>
    </row>
    <row r="1726" spans="5:6" x14ac:dyDescent="0.3">
      <c r="E1726" t="s">
        <v>2395</v>
      </c>
      <c r="F1726" t="s">
        <v>208</v>
      </c>
    </row>
    <row r="1727" spans="5:6" x14ac:dyDescent="0.3">
      <c r="E1727" t="s">
        <v>2396</v>
      </c>
      <c r="F1727" t="s">
        <v>208</v>
      </c>
    </row>
    <row r="1728" spans="5:6" x14ac:dyDescent="0.3">
      <c r="E1728" t="s">
        <v>2397</v>
      </c>
      <c r="F1728" t="s">
        <v>48</v>
      </c>
    </row>
    <row r="1729" spans="5:6" x14ac:dyDescent="0.3">
      <c r="E1729" s="65" t="s">
        <v>2398</v>
      </c>
      <c r="F1729" t="s">
        <v>64</v>
      </c>
    </row>
    <row r="1730" spans="5:6" x14ac:dyDescent="0.3">
      <c r="E1730" s="65" t="s">
        <v>2399</v>
      </c>
      <c r="F1730" t="s">
        <v>44</v>
      </c>
    </row>
    <row r="1731" spans="5:6" x14ac:dyDescent="0.3">
      <c r="E1731" s="65" t="s">
        <v>2400</v>
      </c>
      <c r="F1731" t="s">
        <v>70</v>
      </c>
    </row>
    <row r="1732" spans="5:6" x14ac:dyDescent="0.3">
      <c r="E1732" s="65" t="s">
        <v>2401</v>
      </c>
      <c r="F1732" t="s">
        <v>48</v>
      </c>
    </row>
    <row r="1733" spans="5:6" x14ac:dyDescent="0.3">
      <c r="E1733" s="65" t="s">
        <v>2402</v>
      </c>
      <c r="F1733" t="s">
        <v>52</v>
      </c>
    </row>
    <row r="1734" spans="5:6" x14ac:dyDescent="0.3">
      <c r="E1734" s="65" t="s">
        <v>2403</v>
      </c>
      <c r="F1734" t="s">
        <v>81</v>
      </c>
    </row>
    <row r="1735" spans="5:6" x14ac:dyDescent="0.3">
      <c r="E1735" s="65" t="s">
        <v>2404</v>
      </c>
      <c r="F1735" t="s">
        <v>44</v>
      </c>
    </row>
    <row r="1736" spans="5:6" x14ac:dyDescent="0.3">
      <c r="E1736" s="65" t="s">
        <v>2405</v>
      </c>
      <c r="F1736" t="s">
        <v>98</v>
      </c>
    </row>
    <row r="1737" spans="5:6" x14ac:dyDescent="0.3">
      <c r="E1737" s="65" t="s">
        <v>2406</v>
      </c>
      <c r="F1737" t="s">
        <v>85</v>
      </c>
    </row>
    <row r="1738" spans="5:6" x14ac:dyDescent="0.3">
      <c r="E1738" s="65" t="s">
        <v>2407</v>
      </c>
      <c r="F1738" t="s">
        <v>98</v>
      </c>
    </row>
    <row r="1739" spans="5:6" x14ac:dyDescent="0.3">
      <c r="E1739" s="65" t="s">
        <v>2408</v>
      </c>
      <c r="F1739" t="s">
        <v>85</v>
      </c>
    </row>
    <row r="1740" spans="5:6" x14ac:dyDescent="0.3">
      <c r="E1740" t="s">
        <v>2409</v>
      </c>
      <c r="F1740" t="s">
        <v>85</v>
      </c>
    </row>
    <row r="1741" spans="5:6" x14ac:dyDescent="0.3">
      <c r="E1741" t="s">
        <v>2410</v>
      </c>
      <c r="F1741" t="s">
        <v>85</v>
      </c>
    </row>
    <row r="1742" spans="5:6" x14ac:dyDescent="0.3">
      <c r="E1742" t="s">
        <v>2411</v>
      </c>
      <c r="F1742" t="s">
        <v>85</v>
      </c>
    </row>
    <row r="1743" spans="5:6" x14ac:dyDescent="0.3">
      <c r="E1743" s="65" t="s">
        <v>2412</v>
      </c>
      <c r="F1743" t="s">
        <v>44</v>
      </c>
    </row>
    <row r="1744" spans="5:6" x14ac:dyDescent="0.3">
      <c r="E1744" t="s">
        <v>2413</v>
      </c>
      <c r="F1744" t="s">
        <v>44</v>
      </c>
    </row>
    <row r="1745" spans="5:6" x14ac:dyDescent="0.3">
      <c r="E1745" t="s">
        <v>2414</v>
      </c>
      <c r="F1745" t="s">
        <v>44</v>
      </c>
    </row>
    <row r="1746" spans="5:6" x14ac:dyDescent="0.3">
      <c r="E1746" s="65" t="s">
        <v>2415</v>
      </c>
      <c r="F1746" t="s">
        <v>111</v>
      </c>
    </row>
    <row r="1747" spans="5:6" x14ac:dyDescent="0.3">
      <c r="E1747" t="s">
        <v>2416</v>
      </c>
      <c r="F1747" t="s">
        <v>111</v>
      </c>
    </row>
    <row r="1748" spans="5:6" x14ac:dyDescent="0.3">
      <c r="E1748" t="s">
        <v>2417</v>
      </c>
      <c r="F1748" t="s">
        <v>111</v>
      </c>
    </row>
    <row r="1749" spans="5:6" x14ac:dyDescent="0.3">
      <c r="E1749" t="s">
        <v>2418</v>
      </c>
      <c r="F1749" t="s">
        <v>111</v>
      </c>
    </row>
    <row r="1750" spans="5:6" x14ac:dyDescent="0.3">
      <c r="E1750" t="s">
        <v>2419</v>
      </c>
      <c r="F1750" t="s">
        <v>111</v>
      </c>
    </row>
    <row r="1751" spans="5:6" x14ac:dyDescent="0.3">
      <c r="E1751" t="s">
        <v>2420</v>
      </c>
      <c r="F1751" t="s">
        <v>111</v>
      </c>
    </row>
    <row r="1752" spans="5:6" x14ac:dyDescent="0.3">
      <c r="E1752" t="s">
        <v>2421</v>
      </c>
      <c r="F1752" t="s">
        <v>111</v>
      </c>
    </row>
    <row r="1753" spans="5:6" x14ac:dyDescent="0.3">
      <c r="E1753" t="s">
        <v>2422</v>
      </c>
      <c r="F1753" t="s">
        <v>111</v>
      </c>
    </row>
    <row r="1754" spans="5:6" x14ac:dyDescent="0.3">
      <c r="E1754" s="65" t="s">
        <v>2423</v>
      </c>
      <c r="F1754" t="s">
        <v>44</v>
      </c>
    </row>
    <row r="1755" spans="5:6" x14ac:dyDescent="0.3">
      <c r="E1755" s="65" t="s">
        <v>2424</v>
      </c>
      <c r="F1755" t="s">
        <v>52</v>
      </c>
    </row>
    <row r="1756" spans="5:6" x14ac:dyDescent="0.3">
      <c r="E1756" s="65" t="s">
        <v>2425</v>
      </c>
      <c r="F1756" t="s">
        <v>98</v>
      </c>
    </row>
    <row r="1757" spans="5:6" x14ac:dyDescent="0.3">
      <c r="E1757" t="s">
        <v>2426</v>
      </c>
      <c r="F1757" t="s">
        <v>70</v>
      </c>
    </row>
    <row r="1758" spans="5:6" x14ac:dyDescent="0.3">
      <c r="E1758" s="65" t="s">
        <v>2427</v>
      </c>
      <c r="F1758" t="s">
        <v>44</v>
      </c>
    </row>
    <row r="1759" spans="5:6" x14ac:dyDescent="0.3">
      <c r="E1759" s="65" t="s">
        <v>2428</v>
      </c>
      <c r="F1759" t="s">
        <v>111</v>
      </c>
    </row>
    <row r="1760" spans="5:6" x14ac:dyDescent="0.3">
      <c r="E1760" s="65" t="s">
        <v>2429</v>
      </c>
      <c r="F1760" t="s">
        <v>48</v>
      </c>
    </row>
    <row r="1761" spans="5:6" x14ac:dyDescent="0.3">
      <c r="E1761" s="65" t="s">
        <v>2430</v>
      </c>
      <c r="F1761" t="s">
        <v>48</v>
      </c>
    </row>
    <row r="1762" spans="5:6" x14ac:dyDescent="0.3">
      <c r="E1762" s="65" t="s">
        <v>2431</v>
      </c>
      <c r="F1762" t="s">
        <v>48</v>
      </c>
    </row>
    <row r="1763" spans="5:6" x14ac:dyDescent="0.3">
      <c r="E1763" s="65" t="s">
        <v>2432</v>
      </c>
      <c r="F1763" t="s">
        <v>48</v>
      </c>
    </row>
    <row r="1764" spans="5:6" x14ac:dyDescent="0.3">
      <c r="E1764" s="65" t="s">
        <v>2433</v>
      </c>
      <c r="F1764" t="s">
        <v>48</v>
      </c>
    </row>
    <row r="1765" spans="5:6" x14ac:dyDescent="0.3">
      <c r="E1765" s="65" t="s">
        <v>2434</v>
      </c>
      <c r="F1765" t="s">
        <v>132</v>
      </c>
    </row>
    <row r="1766" spans="5:6" x14ac:dyDescent="0.3">
      <c r="E1766" t="s">
        <v>2435</v>
      </c>
      <c r="F1766" t="s">
        <v>70</v>
      </c>
    </row>
    <row r="1767" spans="5:6" x14ac:dyDescent="0.3">
      <c r="E1767" s="65" t="s">
        <v>2436</v>
      </c>
      <c r="F1767" t="s">
        <v>111</v>
      </c>
    </row>
    <row r="1768" spans="5:6" x14ac:dyDescent="0.3">
      <c r="E1768" s="65" t="s">
        <v>2437</v>
      </c>
      <c r="F1768" t="s">
        <v>132</v>
      </c>
    </row>
    <row r="1769" spans="5:6" x14ac:dyDescent="0.3">
      <c r="E1769" t="s">
        <v>2438</v>
      </c>
      <c r="F1769" t="s">
        <v>293</v>
      </c>
    </row>
    <row r="1770" spans="5:6" x14ac:dyDescent="0.3">
      <c r="E1770" s="65" t="s">
        <v>2439</v>
      </c>
      <c r="F1770" t="s">
        <v>85</v>
      </c>
    </row>
    <row r="1771" spans="5:6" x14ac:dyDescent="0.3">
      <c r="E1771" s="65" t="s">
        <v>2440</v>
      </c>
      <c r="F1771" t="s">
        <v>44</v>
      </c>
    </row>
    <row r="1772" spans="5:6" x14ac:dyDescent="0.3">
      <c r="E1772" s="65" t="s">
        <v>2441</v>
      </c>
      <c r="F1772" t="s">
        <v>132</v>
      </c>
    </row>
    <row r="1773" spans="5:6" x14ac:dyDescent="0.3">
      <c r="E1773" s="65" t="s">
        <v>2442</v>
      </c>
      <c r="F1773" t="s">
        <v>70</v>
      </c>
    </row>
    <row r="1774" spans="5:6" x14ac:dyDescent="0.3">
      <c r="E1774" s="65" t="s">
        <v>2443</v>
      </c>
      <c r="F1774" t="s">
        <v>70</v>
      </c>
    </row>
    <row r="1775" spans="5:6" x14ac:dyDescent="0.3">
      <c r="E1775" s="65" t="s">
        <v>2444</v>
      </c>
      <c r="F1775" t="s">
        <v>44</v>
      </c>
    </row>
    <row r="1776" spans="5:6" x14ac:dyDescent="0.3">
      <c r="E1776" s="65" t="s">
        <v>2445</v>
      </c>
      <c r="F1776" t="s">
        <v>44</v>
      </c>
    </row>
    <row r="1777" spans="5:6" x14ac:dyDescent="0.3">
      <c r="E1777" t="s">
        <v>2446</v>
      </c>
      <c r="F1777" t="s">
        <v>44</v>
      </c>
    </row>
    <row r="1778" spans="5:6" x14ac:dyDescent="0.3">
      <c r="E1778" s="65" t="s">
        <v>2447</v>
      </c>
      <c r="F1778" t="s">
        <v>44</v>
      </c>
    </row>
    <row r="1779" spans="5:6" x14ac:dyDescent="0.3">
      <c r="E1779" t="s">
        <v>2448</v>
      </c>
      <c r="F1779" t="s">
        <v>44</v>
      </c>
    </row>
    <row r="1780" spans="5:6" x14ac:dyDescent="0.3">
      <c r="E1780" t="s">
        <v>2449</v>
      </c>
      <c r="F1780" t="s">
        <v>44</v>
      </c>
    </row>
    <row r="1781" spans="5:6" x14ac:dyDescent="0.3">
      <c r="E1781" s="65" t="s">
        <v>2450</v>
      </c>
      <c r="F1781" t="s">
        <v>70</v>
      </c>
    </row>
    <row r="1782" spans="5:6" x14ac:dyDescent="0.3">
      <c r="E1782" s="65" t="s">
        <v>2451</v>
      </c>
      <c r="F1782" t="s">
        <v>208</v>
      </c>
    </row>
    <row r="1783" spans="5:6" x14ac:dyDescent="0.3">
      <c r="E1783" s="65" t="s">
        <v>2452</v>
      </c>
      <c r="F1783" t="s">
        <v>179</v>
      </c>
    </row>
    <row r="1784" spans="5:6" x14ac:dyDescent="0.3">
      <c r="E1784" s="65" t="s">
        <v>2453</v>
      </c>
      <c r="F1784" t="s">
        <v>98</v>
      </c>
    </row>
    <row r="1785" spans="5:6" x14ac:dyDescent="0.3">
      <c r="E1785" t="s">
        <v>2454</v>
      </c>
      <c r="F1785" t="s">
        <v>98</v>
      </c>
    </row>
    <row r="1786" spans="5:6" x14ac:dyDescent="0.3">
      <c r="E1786" s="65" t="s">
        <v>2455</v>
      </c>
      <c r="F1786" t="s">
        <v>98</v>
      </c>
    </row>
    <row r="1787" spans="5:6" x14ac:dyDescent="0.3">
      <c r="E1787" t="s">
        <v>2456</v>
      </c>
      <c r="F1787" t="s">
        <v>98</v>
      </c>
    </row>
    <row r="1788" spans="5:6" x14ac:dyDescent="0.3">
      <c r="E1788" t="s">
        <v>2457</v>
      </c>
      <c r="F1788" t="s">
        <v>98</v>
      </c>
    </row>
    <row r="1789" spans="5:6" x14ac:dyDescent="0.3">
      <c r="E1789" t="s">
        <v>2458</v>
      </c>
      <c r="F1789" t="s">
        <v>98</v>
      </c>
    </row>
    <row r="1790" spans="5:6" x14ac:dyDescent="0.3">
      <c r="E1790" s="65" t="s">
        <v>2459</v>
      </c>
      <c r="F1790" t="s">
        <v>44</v>
      </c>
    </row>
    <row r="1791" spans="5:6" x14ac:dyDescent="0.3">
      <c r="E1791" s="65" t="s">
        <v>2460</v>
      </c>
      <c r="F1791" t="s">
        <v>172</v>
      </c>
    </row>
    <row r="1792" spans="5:6" x14ac:dyDescent="0.3">
      <c r="E1792" s="65" t="s">
        <v>2461</v>
      </c>
      <c r="F1792" t="s">
        <v>70</v>
      </c>
    </row>
    <row r="1793" spans="5:6" x14ac:dyDescent="0.3">
      <c r="E1793" s="65" t="s">
        <v>2462</v>
      </c>
      <c r="F1793" t="s">
        <v>132</v>
      </c>
    </row>
    <row r="1794" spans="5:6" x14ac:dyDescent="0.3">
      <c r="E1794" s="65" t="s">
        <v>2463</v>
      </c>
      <c r="F1794" t="s">
        <v>44</v>
      </c>
    </row>
    <row r="1795" spans="5:6" x14ac:dyDescent="0.3">
      <c r="E1795" s="65" t="s">
        <v>2464</v>
      </c>
      <c r="F1795" t="s">
        <v>111</v>
      </c>
    </row>
    <row r="1796" spans="5:6" x14ac:dyDescent="0.3">
      <c r="E1796" s="65" t="s">
        <v>2465</v>
      </c>
      <c r="F1796" t="s">
        <v>132</v>
      </c>
    </row>
    <row r="1797" spans="5:6" x14ac:dyDescent="0.3">
      <c r="E1797" s="65" t="s">
        <v>2466</v>
      </c>
      <c r="F1797" t="s">
        <v>44</v>
      </c>
    </row>
    <row r="1798" spans="5:6" x14ac:dyDescent="0.3">
      <c r="E1798" s="65" t="s">
        <v>2467</v>
      </c>
      <c r="F1798" t="s">
        <v>208</v>
      </c>
    </row>
    <row r="1799" spans="5:6" x14ac:dyDescent="0.3">
      <c r="E1799" s="65" t="s">
        <v>2468</v>
      </c>
      <c r="F1799" t="s">
        <v>48</v>
      </c>
    </row>
  </sheetData>
  <sortState xmlns:xlrd2="http://schemas.microsoft.com/office/spreadsheetml/2017/richdata2" ref="C4:C581">
    <sortCondition ref="C581"/>
  </sortState>
  <conditionalFormatting sqref="C68">
    <cfRule type="duplicateValues" dxfId="5" priority="3"/>
  </conditionalFormatting>
  <conditionalFormatting sqref="C179">
    <cfRule type="duplicateValues" dxfId="4" priority="6"/>
  </conditionalFormatting>
  <conditionalFormatting sqref="C183">
    <cfRule type="duplicateValues" dxfId="3" priority="5"/>
  </conditionalFormatting>
  <conditionalFormatting sqref="C244">
    <cfRule type="duplicateValues" dxfId="2" priority="4"/>
  </conditionalFormatting>
  <conditionalFormatting sqref="C245">
    <cfRule type="duplicateValues" dxfId="1" priority="1"/>
  </conditionalFormatting>
  <conditionalFormatting sqref="C246">
    <cfRule type="duplicateValues" dxfId="0" priority="2"/>
  </conditionalFormatting>
  <pageMargins left="0.7" right="0.7" top="0.75" bottom="0.75" header="0.3" footer="0.3"/>
  <pageSetup orientation="portrait" r:id="rId1"/>
  <headerFooter>
    <oddHeader>&amp;R&amp;"Calibri"&amp;10&amp;K000000 Protégé 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1D9E2-15B6-41A0-B91A-7440D1ED3EB8}">
  <sheetPr>
    <pageSetUpPr fitToPage="1"/>
  </sheetPr>
  <dimension ref="A1:RO50"/>
  <sheetViews>
    <sheetView topLeftCell="B1" zoomScale="70" zoomScaleNormal="70" workbookViewId="0">
      <selection activeCell="B4" sqref="B4"/>
    </sheetView>
  </sheetViews>
  <sheetFormatPr baseColWidth="10" defaultColWidth="11.44140625" defaultRowHeight="15.05" x14ac:dyDescent="0.3"/>
  <cols>
    <col min="1" max="1" width="23.44140625" hidden="1" customWidth="1"/>
    <col min="2" max="2" width="9.5546875" customWidth="1"/>
    <col min="3" max="3" width="13.44140625" customWidth="1"/>
    <col min="4" max="4" width="28.5546875" customWidth="1"/>
    <col min="5" max="5" width="33.44140625" customWidth="1"/>
    <col min="6" max="6" width="15.44140625" style="2" customWidth="1"/>
    <col min="7" max="7" width="27.44140625" customWidth="1"/>
    <col min="8" max="9" width="26.44140625" customWidth="1"/>
    <col min="10" max="10" width="18.5546875" customWidth="1"/>
    <col min="11" max="11" width="12.5546875" customWidth="1"/>
    <col min="12" max="12" width="12.44140625" customWidth="1"/>
    <col min="13" max="13" width="9" customWidth="1"/>
    <col min="14" max="14" width="12.5546875" customWidth="1"/>
    <col min="15" max="15" width="4.5546875" customWidth="1"/>
    <col min="16" max="16" width="19.44140625" customWidth="1"/>
    <col min="17" max="17" width="17.5546875" customWidth="1"/>
    <col min="18" max="18" width="18.5546875" customWidth="1"/>
    <col min="19" max="19" width="4.5546875" hidden="1" customWidth="1"/>
    <col min="20" max="20" width="19.44140625" customWidth="1"/>
    <col min="21" max="23" width="23.44140625" customWidth="1"/>
    <col min="24" max="25" width="27.44140625" customWidth="1"/>
    <col min="26" max="26" width="26.44140625" customWidth="1"/>
    <col min="27" max="28" width="18.5546875" customWidth="1"/>
    <col min="29" max="29" width="19.44140625" customWidth="1"/>
    <col min="30" max="30" width="9.5546875" style="1" customWidth="1"/>
  </cols>
  <sheetData>
    <row r="1" spans="1:483" s="5" customFormat="1" ht="26.85" customHeight="1" thickBot="1" x14ac:dyDescent="0.35">
      <c r="B1" s="188" t="s">
        <v>2469</v>
      </c>
      <c r="C1" s="189"/>
      <c r="D1" s="189"/>
      <c r="E1" s="189"/>
      <c r="F1" s="189"/>
      <c r="G1" s="189"/>
      <c r="H1" s="189"/>
      <c r="I1" s="189"/>
      <c r="J1" s="189"/>
      <c r="K1" s="189"/>
      <c r="L1" s="189"/>
      <c r="M1" s="189"/>
      <c r="N1" s="189"/>
      <c r="O1" s="189"/>
      <c r="P1" s="189"/>
      <c r="Q1" s="189"/>
      <c r="R1" s="190"/>
      <c r="S1" s="26"/>
      <c r="T1" s="191" t="s">
        <v>2470</v>
      </c>
      <c r="U1" s="166" t="s">
        <v>2471</v>
      </c>
      <c r="V1" s="166" t="s">
        <v>2472</v>
      </c>
      <c r="W1" s="166" t="s">
        <v>2473</v>
      </c>
      <c r="X1" s="166" t="s">
        <v>2474</v>
      </c>
      <c r="Y1" s="166" t="s">
        <v>2475</v>
      </c>
      <c r="Z1" s="166" t="s">
        <v>2476</v>
      </c>
      <c r="AA1" s="166" t="s">
        <v>2477</v>
      </c>
      <c r="AB1" s="166" t="s">
        <v>2478</v>
      </c>
      <c r="AC1" s="169" t="s">
        <v>2479</v>
      </c>
    </row>
    <row r="2" spans="1:483" ht="28.5" customHeight="1" thickBot="1" x14ac:dyDescent="0.35">
      <c r="B2" s="172" t="s">
        <v>2480</v>
      </c>
      <c r="C2" s="174" t="s">
        <v>2481</v>
      </c>
      <c r="D2" s="174" t="s">
        <v>2482</v>
      </c>
      <c r="E2" s="176" t="s">
        <v>2483</v>
      </c>
      <c r="F2" s="178" t="s">
        <v>2484</v>
      </c>
      <c r="G2" s="164" t="s">
        <v>2485</v>
      </c>
      <c r="H2" s="164" t="s">
        <v>2486</v>
      </c>
      <c r="I2" s="164" t="s">
        <v>2487</v>
      </c>
      <c r="J2" s="180" t="s">
        <v>2488</v>
      </c>
      <c r="K2" s="182" t="s">
        <v>2489</v>
      </c>
      <c r="L2" s="182"/>
      <c r="M2" s="182"/>
      <c r="N2" s="183" t="s">
        <v>2490</v>
      </c>
      <c r="O2" s="184"/>
      <c r="P2" s="184"/>
      <c r="Q2" s="184"/>
      <c r="R2" s="185"/>
      <c r="S2" s="11"/>
      <c r="T2" s="192"/>
      <c r="U2" s="167"/>
      <c r="V2" s="167"/>
      <c r="W2" s="167"/>
      <c r="X2" s="167"/>
      <c r="Y2" s="167"/>
      <c r="Z2" s="167"/>
      <c r="AA2" s="167"/>
      <c r="AB2" s="167"/>
      <c r="AC2" s="170"/>
      <c r="AD2"/>
    </row>
    <row r="3" spans="1:483" s="38" customFormat="1" ht="69.75" customHeight="1" thickBot="1" x14ac:dyDescent="0.35">
      <c r="A3" s="31"/>
      <c r="B3" s="173"/>
      <c r="C3" s="175"/>
      <c r="D3" s="175"/>
      <c r="E3" s="177"/>
      <c r="F3" s="179"/>
      <c r="G3" s="165"/>
      <c r="H3" s="165"/>
      <c r="I3" s="165"/>
      <c r="J3" s="181"/>
      <c r="K3" s="32" t="s">
        <v>2491</v>
      </c>
      <c r="L3" s="33" t="s">
        <v>2492</v>
      </c>
      <c r="M3" s="39" t="s">
        <v>2493</v>
      </c>
      <c r="N3" s="186" t="s">
        <v>2494</v>
      </c>
      <c r="O3" s="187"/>
      <c r="P3" s="34" t="s">
        <v>2495</v>
      </c>
      <c r="Q3" s="35" t="s">
        <v>2496</v>
      </c>
      <c r="R3" s="36" t="s">
        <v>2497</v>
      </c>
      <c r="S3" s="37" t="s">
        <v>2498</v>
      </c>
      <c r="T3" s="193"/>
      <c r="U3" s="168"/>
      <c r="V3" s="168"/>
      <c r="W3" s="168"/>
      <c r="X3" s="168"/>
      <c r="Y3" s="168"/>
      <c r="Z3" s="168"/>
      <c r="AA3" s="168"/>
      <c r="AB3" s="168"/>
      <c r="AC3" s="17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c r="JA3" s="11"/>
      <c r="JB3" s="11"/>
      <c r="JC3" s="11"/>
      <c r="JD3" s="11"/>
      <c r="JE3" s="11"/>
      <c r="JF3" s="11"/>
      <c r="JG3" s="11"/>
      <c r="JH3" s="11"/>
      <c r="JI3" s="11"/>
      <c r="JJ3" s="11"/>
      <c r="JK3" s="11"/>
      <c r="JL3" s="11"/>
      <c r="JM3" s="11"/>
      <c r="JN3" s="11"/>
      <c r="JO3" s="11"/>
      <c r="JP3" s="11"/>
      <c r="JQ3" s="11"/>
      <c r="JR3" s="11"/>
      <c r="JS3" s="11"/>
      <c r="JT3" s="11"/>
      <c r="JU3" s="11"/>
      <c r="JV3" s="11"/>
      <c r="JW3" s="11"/>
      <c r="JX3" s="11"/>
      <c r="JY3" s="11"/>
      <c r="JZ3" s="11"/>
      <c r="KA3" s="11"/>
      <c r="KB3" s="11"/>
      <c r="KC3" s="11"/>
      <c r="KD3" s="11"/>
      <c r="KE3" s="11"/>
      <c r="KF3" s="11"/>
      <c r="KG3" s="11"/>
      <c r="KH3" s="11"/>
      <c r="KI3" s="11"/>
      <c r="KJ3" s="11"/>
      <c r="KK3" s="11"/>
      <c r="KL3" s="11"/>
      <c r="KM3" s="11"/>
      <c r="KN3" s="11"/>
      <c r="KO3" s="11"/>
      <c r="KP3" s="11"/>
      <c r="KQ3" s="11"/>
      <c r="KR3" s="11"/>
      <c r="KS3" s="11"/>
      <c r="KT3" s="11"/>
      <c r="KU3" s="11"/>
      <c r="KV3" s="11"/>
      <c r="KW3" s="11"/>
      <c r="KX3" s="11"/>
      <c r="KY3" s="11"/>
      <c r="KZ3" s="11"/>
      <c r="LA3" s="11"/>
      <c r="LB3" s="11"/>
      <c r="LC3" s="11"/>
      <c r="LD3" s="11"/>
      <c r="LE3" s="11"/>
      <c r="LF3" s="11"/>
      <c r="LG3" s="11"/>
      <c r="LH3" s="11"/>
      <c r="LI3" s="11"/>
      <c r="LJ3" s="11"/>
      <c r="LK3" s="11"/>
      <c r="LL3" s="11"/>
      <c r="LM3" s="11"/>
      <c r="LN3" s="11"/>
      <c r="LO3" s="11"/>
      <c r="LP3" s="11"/>
      <c r="LQ3" s="11"/>
      <c r="LR3" s="11"/>
      <c r="LS3" s="11"/>
      <c r="LT3" s="11"/>
      <c r="LU3" s="11"/>
      <c r="LV3" s="11"/>
      <c r="LW3" s="11"/>
      <c r="LX3" s="11"/>
      <c r="LY3" s="11"/>
      <c r="LZ3" s="11"/>
      <c r="MA3" s="11"/>
      <c r="MB3" s="11"/>
      <c r="MC3" s="11"/>
      <c r="MD3" s="11"/>
      <c r="ME3" s="11"/>
      <c r="MF3" s="11"/>
      <c r="MG3" s="11"/>
      <c r="MH3" s="11"/>
      <c r="MI3" s="11"/>
      <c r="MJ3" s="11"/>
      <c r="MK3" s="11"/>
      <c r="ML3" s="11"/>
      <c r="MM3" s="11"/>
      <c r="MN3" s="11"/>
      <c r="MO3" s="11"/>
      <c r="MP3" s="11"/>
      <c r="MQ3" s="11"/>
      <c r="MR3" s="11"/>
      <c r="MS3" s="11"/>
      <c r="MT3" s="11"/>
      <c r="MU3" s="11"/>
      <c r="MV3" s="11"/>
      <c r="MW3" s="11"/>
      <c r="MX3" s="11"/>
      <c r="MY3" s="11"/>
      <c r="MZ3" s="11"/>
      <c r="NA3" s="11"/>
      <c r="NB3" s="11"/>
      <c r="NC3" s="11"/>
      <c r="ND3" s="11"/>
      <c r="NE3" s="11"/>
      <c r="NF3" s="11"/>
      <c r="NG3" s="11"/>
      <c r="NH3" s="11"/>
      <c r="NI3" s="11"/>
      <c r="NJ3" s="11"/>
      <c r="NK3" s="11"/>
      <c r="NL3" s="11"/>
      <c r="NM3" s="11"/>
      <c r="NN3" s="11"/>
      <c r="NO3" s="11"/>
      <c r="NP3" s="11"/>
      <c r="NQ3" s="11"/>
      <c r="NR3" s="11"/>
      <c r="NS3" s="11"/>
      <c r="NT3" s="11"/>
      <c r="NU3" s="11"/>
      <c r="NV3" s="11"/>
      <c r="NW3" s="11"/>
      <c r="NX3" s="11"/>
      <c r="NY3" s="11"/>
      <c r="NZ3" s="11"/>
      <c r="OA3" s="11"/>
      <c r="OB3" s="11"/>
      <c r="OC3" s="11"/>
      <c r="OD3" s="11"/>
      <c r="OE3" s="11"/>
      <c r="OF3" s="11"/>
      <c r="OG3" s="11"/>
      <c r="OH3" s="11"/>
      <c r="OI3" s="11"/>
      <c r="OJ3" s="11"/>
      <c r="OK3" s="11"/>
      <c r="OL3" s="11"/>
      <c r="OM3" s="11"/>
      <c r="ON3" s="11"/>
      <c r="OO3" s="11"/>
      <c r="OP3" s="11"/>
      <c r="OQ3" s="11"/>
      <c r="OR3" s="11"/>
      <c r="OS3" s="11"/>
      <c r="OT3" s="11"/>
      <c r="OU3" s="11"/>
      <c r="OV3" s="11"/>
      <c r="OW3" s="11"/>
      <c r="OX3" s="11"/>
      <c r="OY3" s="11"/>
      <c r="OZ3" s="11"/>
      <c r="PA3" s="11"/>
      <c r="PB3" s="11"/>
      <c r="PC3" s="11"/>
      <c r="PD3" s="11"/>
      <c r="PE3" s="11"/>
      <c r="PF3" s="11"/>
      <c r="PG3" s="11"/>
      <c r="PH3" s="11"/>
      <c r="PI3" s="11"/>
      <c r="PJ3" s="11"/>
      <c r="PK3" s="11"/>
      <c r="PL3" s="11"/>
      <c r="PM3" s="11"/>
      <c r="PN3" s="11"/>
      <c r="PO3" s="11"/>
      <c r="PP3" s="11"/>
      <c r="PQ3" s="11"/>
      <c r="PR3" s="11"/>
      <c r="PS3" s="11"/>
      <c r="PT3" s="11"/>
      <c r="PU3" s="11"/>
      <c r="PV3" s="11"/>
      <c r="PW3" s="11"/>
      <c r="PX3" s="11"/>
      <c r="PY3" s="11"/>
      <c r="PZ3" s="11"/>
      <c r="QA3" s="11"/>
      <c r="QB3" s="11"/>
      <c r="QC3" s="11"/>
      <c r="QD3" s="11"/>
      <c r="QE3" s="11"/>
      <c r="QF3" s="11"/>
      <c r="QG3" s="11"/>
      <c r="QH3" s="11"/>
      <c r="QI3" s="11"/>
      <c r="QJ3" s="11"/>
      <c r="QK3" s="11"/>
      <c r="QL3" s="11"/>
      <c r="QM3" s="11"/>
      <c r="QN3" s="11"/>
      <c r="QO3" s="11"/>
      <c r="QP3" s="11"/>
      <c r="QQ3" s="11"/>
      <c r="QR3" s="11"/>
      <c r="QS3" s="11"/>
      <c r="QT3" s="11"/>
      <c r="QU3" s="11"/>
      <c r="QV3" s="11"/>
      <c r="QW3" s="11"/>
      <c r="QX3" s="11"/>
      <c r="QY3" s="11"/>
      <c r="QZ3" s="11"/>
      <c r="RA3" s="11"/>
      <c r="RB3" s="11"/>
      <c r="RC3" s="11"/>
      <c r="RD3" s="11"/>
      <c r="RE3" s="11"/>
      <c r="RF3" s="11"/>
      <c r="RG3" s="11"/>
      <c r="RH3" s="11"/>
      <c r="RI3" s="11"/>
      <c r="RJ3" s="11"/>
      <c r="RK3" s="11"/>
      <c r="RL3" s="11"/>
      <c r="RM3" s="11"/>
      <c r="RN3" s="11"/>
      <c r="RO3" s="11"/>
    </row>
    <row r="4" spans="1:483" s="4" customFormat="1" ht="15.05" customHeight="1" x14ac:dyDescent="0.3">
      <c r="A4" s="4" t="s">
        <v>2499</v>
      </c>
      <c r="B4" s="12">
        <v>0</v>
      </c>
      <c r="C4" s="12">
        <v>0</v>
      </c>
      <c r="D4" s="13">
        <f>'Présentation du spectacle'!I3</f>
        <v>0</v>
      </c>
      <c r="E4" s="14" t="e">
        <f>'Présentation du spectacle'!#REF!</f>
        <v>#REF!</v>
      </c>
      <c r="F4" s="20" t="e">
        <f>#REF!</f>
        <v>#REF!</v>
      </c>
      <c r="G4" s="21" t="e">
        <f>#REF!</f>
        <v>#REF!</v>
      </c>
      <c r="H4" s="21" t="e">
        <f>#REF!</f>
        <v>#REF!</v>
      </c>
      <c r="I4" s="21" t="e">
        <f>#REF!</f>
        <v>#REF!</v>
      </c>
      <c r="J4" s="21" t="e">
        <f>'Présentation du spectacle'!#REF!</f>
        <v>#REF!</v>
      </c>
      <c r="K4" s="22" t="e">
        <f>#REF!</f>
        <v>#REF!</v>
      </c>
      <c r="L4" s="22" t="e">
        <f>#REF!</f>
        <v>#REF!</v>
      </c>
      <c r="M4" s="21" t="e">
        <f>SUM(K4:L4)</f>
        <v>#REF!</v>
      </c>
      <c r="N4" s="27" t="e">
        <f>#REF!</f>
        <v>#REF!</v>
      </c>
      <c r="O4" s="28" t="s">
        <v>2500</v>
      </c>
      <c r="P4" s="23">
        <v>0</v>
      </c>
      <c r="Q4" s="23" t="e">
        <f>#REF!</f>
        <v>#REF!</v>
      </c>
      <c r="R4" s="23" t="e">
        <f>S4*M4</f>
        <v>#REF!</v>
      </c>
      <c r="S4" s="24" t="e">
        <f>IF(Q4&lt;=250,"40",IF(Q4&lt;=520,"80",IF(Q4=1040,"160")))</f>
        <v>#REF!</v>
      </c>
      <c r="T4" s="25" t="e">
        <f>SUM(P4:R4)</f>
        <v>#REF!</v>
      </c>
      <c r="U4" s="14" t="e">
        <f>'Présentation du spectacle'!#REF!</f>
        <v>#REF!</v>
      </c>
      <c r="V4" s="14">
        <f>'Présentation du spectacle'!F$10</f>
        <v>0</v>
      </c>
      <c r="W4" s="14" t="e">
        <f>#REF!</f>
        <v>#REF!</v>
      </c>
      <c r="X4" s="21" t="e">
        <f>#REF!</f>
        <v>#REF!</v>
      </c>
      <c r="Y4" s="25" t="e">
        <f>#REF!</f>
        <v>#REF!</v>
      </c>
      <c r="Z4" s="25" t="e">
        <f>#REF!</f>
        <v>#REF!</v>
      </c>
      <c r="AA4" s="25" t="e">
        <f>#REF!</f>
        <v>#REF!</v>
      </c>
      <c r="AB4" s="25" t="e">
        <f>Z4+AA4</f>
        <v>#REF!</v>
      </c>
      <c r="AC4" s="25"/>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6"/>
    </row>
    <row r="5" spans="1:483" x14ac:dyDescent="0.3">
      <c r="B5" s="4">
        <f>B4</f>
        <v>0</v>
      </c>
      <c r="C5" s="4">
        <f t="shared" ref="C5:E10" si="0">C4</f>
        <v>0</v>
      </c>
      <c r="D5" s="4">
        <f t="shared" si="0"/>
        <v>0</v>
      </c>
      <c r="E5" s="15" t="e">
        <f t="shared" si="0"/>
        <v>#REF!</v>
      </c>
      <c r="F5" s="20" t="e">
        <f>#REF!</f>
        <v>#REF!</v>
      </c>
      <c r="G5" s="21" t="e">
        <f>#REF!</f>
        <v>#REF!</v>
      </c>
      <c r="H5" s="4" t="e">
        <f>#REF!</f>
        <v>#REF!</v>
      </c>
      <c r="I5" s="4" t="e">
        <f>#REF!</f>
        <v>#REF!</v>
      </c>
      <c r="J5" s="4" t="e">
        <f>J4</f>
        <v>#REF!</v>
      </c>
      <c r="K5" s="16" t="e">
        <f>#REF!</f>
        <v>#REF!</v>
      </c>
      <c r="L5" s="16" t="e">
        <f>#REF!</f>
        <v>#REF!</v>
      </c>
      <c r="M5" s="4" t="e">
        <f t="shared" ref="M5:M10" si="1">SUM(K5:L5)</f>
        <v>#REF!</v>
      </c>
      <c r="N5" s="29" t="e">
        <f>#REF!</f>
        <v>#REF!</v>
      </c>
      <c r="O5" s="30" t="s">
        <v>2500</v>
      </c>
      <c r="P5" s="17" t="e">
        <f>#REF!</f>
        <v>#REF!</v>
      </c>
      <c r="Q5" s="17" t="e">
        <f>#REF!</f>
        <v>#REF!</v>
      </c>
      <c r="R5" s="17" t="e">
        <f t="shared" ref="R5:R10" si="2">S5*M5</f>
        <v>#REF!</v>
      </c>
      <c r="S5" s="18" t="e">
        <f t="shared" ref="S5:S10" si="3">IF(Q5&lt;=250,"40",IF(Q5&lt;=520,"80",IF(Q5=1040,"160")))</f>
        <v>#REF!</v>
      </c>
      <c r="T5" s="19" t="e">
        <f t="shared" ref="T5:T10" si="4">SUM(P5:R5)</f>
        <v>#REF!</v>
      </c>
      <c r="U5" s="14" t="e">
        <f>U4</f>
        <v>#REF!</v>
      </c>
      <c r="V5" s="15">
        <f>V4</f>
        <v>0</v>
      </c>
      <c r="W5" s="14" t="e">
        <f>#REF!</f>
        <v>#REF!</v>
      </c>
      <c r="X5" s="21" t="e">
        <f>#REF!</f>
        <v>#REF!</v>
      </c>
      <c r="Y5" s="25" t="e">
        <f>#REF!</f>
        <v>#REF!</v>
      </c>
      <c r="Z5" s="25" t="e">
        <f>#REF!</f>
        <v>#REF!</v>
      </c>
      <c r="AA5" s="25" t="e">
        <f>#REF!</f>
        <v>#REF!</v>
      </c>
      <c r="AB5" s="25" t="e">
        <f t="shared" ref="AB5:AB10" si="5">Z5+AA5</f>
        <v>#REF!</v>
      </c>
      <c r="AC5" s="19"/>
    </row>
    <row r="6" spans="1:483" x14ac:dyDescent="0.3">
      <c r="B6" s="4">
        <f t="shared" ref="B6:B10" si="6">B5</f>
        <v>0</v>
      </c>
      <c r="C6" s="4">
        <f t="shared" si="0"/>
        <v>0</v>
      </c>
      <c r="D6" s="4">
        <f t="shared" si="0"/>
        <v>0</v>
      </c>
      <c r="E6" s="15" t="e">
        <f t="shared" si="0"/>
        <v>#REF!</v>
      </c>
      <c r="F6" s="20" t="e">
        <f>#REF!</f>
        <v>#REF!</v>
      </c>
      <c r="G6" s="21" t="e">
        <f>#REF!</f>
        <v>#REF!</v>
      </c>
      <c r="H6" s="4" t="e">
        <f>#REF!</f>
        <v>#REF!</v>
      </c>
      <c r="I6" s="4" t="e">
        <f>#REF!</f>
        <v>#REF!</v>
      </c>
      <c r="J6" s="4" t="e">
        <f>J5</f>
        <v>#REF!</v>
      </c>
      <c r="K6" s="16" t="e">
        <f>#REF!</f>
        <v>#REF!</v>
      </c>
      <c r="L6" s="16" t="e">
        <f>#REF!</f>
        <v>#REF!</v>
      </c>
      <c r="M6" s="4" t="e">
        <f t="shared" si="1"/>
        <v>#REF!</v>
      </c>
      <c r="N6" s="29" t="e">
        <f>#REF!</f>
        <v>#REF!</v>
      </c>
      <c r="O6" s="30" t="s">
        <v>2500</v>
      </c>
      <c r="P6" s="17" t="e">
        <f>#REF!</f>
        <v>#REF!</v>
      </c>
      <c r="Q6" s="17" t="e">
        <f>#REF!</f>
        <v>#REF!</v>
      </c>
      <c r="R6" s="17" t="e">
        <f t="shared" si="2"/>
        <v>#REF!</v>
      </c>
      <c r="S6" s="18" t="e">
        <f t="shared" si="3"/>
        <v>#REF!</v>
      </c>
      <c r="T6" s="19" t="e">
        <f t="shared" si="4"/>
        <v>#REF!</v>
      </c>
      <c r="U6" s="14" t="e">
        <f t="shared" ref="U6:V10" si="7">U5</f>
        <v>#REF!</v>
      </c>
      <c r="V6" s="15">
        <f t="shared" si="7"/>
        <v>0</v>
      </c>
      <c r="W6" s="14" t="e">
        <f>#REF!</f>
        <v>#REF!</v>
      </c>
      <c r="X6" s="21" t="e">
        <f>#REF!</f>
        <v>#REF!</v>
      </c>
      <c r="Y6" s="25" t="e">
        <f>#REF!</f>
        <v>#REF!</v>
      </c>
      <c r="Z6" s="25" t="e">
        <f>#REF!</f>
        <v>#REF!</v>
      </c>
      <c r="AA6" s="25" t="e">
        <f>#REF!</f>
        <v>#REF!</v>
      </c>
      <c r="AB6" s="25" t="e">
        <f t="shared" si="5"/>
        <v>#REF!</v>
      </c>
      <c r="AC6" s="19"/>
    </row>
    <row r="7" spans="1:483" x14ac:dyDescent="0.3">
      <c r="B7" s="4">
        <f t="shared" si="6"/>
        <v>0</v>
      </c>
      <c r="C7" s="4">
        <f t="shared" si="0"/>
        <v>0</v>
      </c>
      <c r="D7" s="4">
        <f t="shared" si="0"/>
        <v>0</v>
      </c>
      <c r="E7" s="15" t="e">
        <f t="shared" si="0"/>
        <v>#REF!</v>
      </c>
      <c r="F7" s="20" t="e">
        <f>#REF!</f>
        <v>#REF!</v>
      </c>
      <c r="G7" s="21" t="e">
        <f>#REF!</f>
        <v>#REF!</v>
      </c>
      <c r="H7" s="4" t="e">
        <f>#REF!</f>
        <v>#REF!</v>
      </c>
      <c r="I7" s="4" t="e">
        <f>#REF!</f>
        <v>#REF!</v>
      </c>
      <c r="J7" s="4" t="e">
        <f t="shared" ref="J7:J50" si="8">J6</f>
        <v>#REF!</v>
      </c>
      <c r="K7" s="16" t="e">
        <f>#REF!</f>
        <v>#REF!</v>
      </c>
      <c r="L7" s="16" t="e">
        <f>#REF!</f>
        <v>#REF!</v>
      </c>
      <c r="M7" s="4" t="e">
        <f t="shared" si="1"/>
        <v>#REF!</v>
      </c>
      <c r="N7" s="29" t="e">
        <f>#REF!</f>
        <v>#REF!</v>
      </c>
      <c r="O7" s="30" t="s">
        <v>2500</v>
      </c>
      <c r="P7" s="17" t="e">
        <f>#REF!</f>
        <v>#REF!</v>
      </c>
      <c r="Q7" s="17" t="e">
        <f>#REF!</f>
        <v>#REF!</v>
      </c>
      <c r="R7" s="17" t="e">
        <f t="shared" si="2"/>
        <v>#REF!</v>
      </c>
      <c r="S7" s="18" t="e">
        <f t="shared" si="3"/>
        <v>#REF!</v>
      </c>
      <c r="T7" s="19" t="e">
        <f t="shared" si="4"/>
        <v>#REF!</v>
      </c>
      <c r="U7" s="14" t="e">
        <f t="shared" si="7"/>
        <v>#REF!</v>
      </c>
      <c r="V7" s="15">
        <f t="shared" si="7"/>
        <v>0</v>
      </c>
      <c r="W7" s="14" t="e">
        <f>#REF!</f>
        <v>#REF!</v>
      </c>
      <c r="X7" s="21" t="e">
        <f>#REF!</f>
        <v>#REF!</v>
      </c>
      <c r="Y7" s="25" t="e">
        <f>#REF!</f>
        <v>#REF!</v>
      </c>
      <c r="Z7" s="25" t="e">
        <f>#REF!</f>
        <v>#REF!</v>
      </c>
      <c r="AA7" s="25" t="e">
        <f>#REF!</f>
        <v>#REF!</v>
      </c>
      <c r="AB7" s="25" t="e">
        <f t="shared" si="5"/>
        <v>#REF!</v>
      </c>
      <c r="AC7" s="19"/>
    </row>
    <row r="8" spans="1:483" x14ac:dyDescent="0.3">
      <c r="B8" s="4">
        <f t="shared" si="6"/>
        <v>0</v>
      </c>
      <c r="C8" s="4">
        <f t="shared" si="0"/>
        <v>0</v>
      </c>
      <c r="D8" s="4">
        <f t="shared" si="0"/>
        <v>0</v>
      </c>
      <c r="E8" s="15" t="e">
        <f t="shared" si="0"/>
        <v>#REF!</v>
      </c>
      <c r="F8" s="20" t="e">
        <f>#REF!</f>
        <v>#REF!</v>
      </c>
      <c r="G8" s="21" t="e">
        <f>#REF!</f>
        <v>#REF!</v>
      </c>
      <c r="H8" s="4" t="e">
        <f>#REF!</f>
        <v>#REF!</v>
      </c>
      <c r="I8" s="4" t="e">
        <f>#REF!</f>
        <v>#REF!</v>
      </c>
      <c r="J8" s="4" t="e">
        <f t="shared" si="8"/>
        <v>#REF!</v>
      </c>
      <c r="K8" s="16" t="e">
        <f>#REF!</f>
        <v>#REF!</v>
      </c>
      <c r="L8" s="16" t="e">
        <f>#REF!</f>
        <v>#REF!</v>
      </c>
      <c r="M8" s="4" t="e">
        <f t="shared" si="1"/>
        <v>#REF!</v>
      </c>
      <c r="N8" s="29" t="e">
        <f>#REF!</f>
        <v>#REF!</v>
      </c>
      <c r="O8" s="30" t="s">
        <v>2500</v>
      </c>
      <c r="P8" s="17" t="e">
        <f>#REF!</f>
        <v>#REF!</v>
      </c>
      <c r="Q8" s="17" t="e">
        <f>#REF!</f>
        <v>#REF!</v>
      </c>
      <c r="R8" s="17" t="e">
        <f t="shared" si="2"/>
        <v>#REF!</v>
      </c>
      <c r="S8" s="18" t="e">
        <f t="shared" si="3"/>
        <v>#REF!</v>
      </c>
      <c r="T8" s="19" t="e">
        <f t="shared" si="4"/>
        <v>#REF!</v>
      </c>
      <c r="U8" s="14" t="e">
        <f t="shared" si="7"/>
        <v>#REF!</v>
      </c>
      <c r="V8" s="15">
        <f t="shared" si="7"/>
        <v>0</v>
      </c>
      <c r="W8" s="14" t="e">
        <f>#REF!</f>
        <v>#REF!</v>
      </c>
      <c r="X8" s="21" t="e">
        <f>#REF!</f>
        <v>#REF!</v>
      </c>
      <c r="Y8" s="25" t="e">
        <f>#REF!</f>
        <v>#REF!</v>
      </c>
      <c r="Z8" s="25" t="e">
        <f>#REF!</f>
        <v>#REF!</v>
      </c>
      <c r="AA8" s="25" t="e">
        <f>#REF!</f>
        <v>#REF!</v>
      </c>
      <c r="AB8" s="25" t="e">
        <f t="shared" si="5"/>
        <v>#REF!</v>
      </c>
      <c r="AC8" s="19"/>
    </row>
    <row r="9" spans="1:483" x14ac:dyDescent="0.3">
      <c r="B9" s="4">
        <f t="shared" si="6"/>
        <v>0</v>
      </c>
      <c r="C9" s="4">
        <f t="shared" si="0"/>
        <v>0</v>
      </c>
      <c r="D9" s="4">
        <f t="shared" si="0"/>
        <v>0</v>
      </c>
      <c r="E9" s="15" t="e">
        <f t="shared" si="0"/>
        <v>#REF!</v>
      </c>
      <c r="F9" s="20" t="e">
        <f>#REF!</f>
        <v>#REF!</v>
      </c>
      <c r="G9" s="21" t="e">
        <f>#REF!</f>
        <v>#REF!</v>
      </c>
      <c r="H9" s="4" t="e">
        <f>#REF!</f>
        <v>#REF!</v>
      </c>
      <c r="I9" s="4" t="e">
        <f>#REF!</f>
        <v>#REF!</v>
      </c>
      <c r="J9" s="4" t="e">
        <f t="shared" si="8"/>
        <v>#REF!</v>
      </c>
      <c r="K9" s="16" t="e">
        <f>#REF!</f>
        <v>#REF!</v>
      </c>
      <c r="L9" s="16" t="e">
        <f>#REF!</f>
        <v>#REF!</v>
      </c>
      <c r="M9" s="4" t="e">
        <f t="shared" si="1"/>
        <v>#REF!</v>
      </c>
      <c r="N9" s="29" t="e">
        <f>#REF!</f>
        <v>#REF!</v>
      </c>
      <c r="O9" s="30" t="s">
        <v>2500</v>
      </c>
      <c r="P9" s="17" t="e">
        <f>#REF!</f>
        <v>#REF!</v>
      </c>
      <c r="Q9" s="17" t="e">
        <f>#REF!</f>
        <v>#REF!</v>
      </c>
      <c r="R9" s="17" t="e">
        <f t="shared" si="2"/>
        <v>#REF!</v>
      </c>
      <c r="S9" s="18" t="e">
        <f t="shared" si="3"/>
        <v>#REF!</v>
      </c>
      <c r="T9" s="19" t="e">
        <f t="shared" si="4"/>
        <v>#REF!</v>
      </c>
      <c r="U9" s="14" t="e">
        <f t="shared" si="7"/>
        <v>#REF!</v>
      </c>
      <c r="V9" s="15">
        <f t="shared" si="7"/>
        <v>0</v>
      </c>
      <c r="W9" s="14" t="e">
        <f>#REF!</f>
        <v>#REF!</v>
      </c>
      <c r="X9" s="21" t="e">
        <f>#REF!</f>
        <v>#REF!</v>
      </c>
      <c r="Y9" s="25" t="e">
        <f>#REF!</f>
        <v>#REF!</v>
      </c>
      <c r="Z9" s="25" t="e">
        <f>#REF!</f>
        <v>#REF!</v>
      </c>
      <c r="AA9" s="25" t="e">
        <f>#REF!</f>
        <v>#REF!</v>
      </c>
      <c r="AB9" s="25" t="e">
        <f t="shared" si="5"/>
        <v>#REF!</v>
      </c>
      <c r="AC9" s="19"/>
    </row>
    <row r="10" spans="1:483" x14ac:dyDescent="0.3">
      <c r="B10" s="4">
        <f t="shared" si="6"/>
        <v>0</v>
      </c>
      <c r="C10" s="4">
        <f t="shared" si="0"/>
        <v>0</v>
      </c>
      <c r="D10" s="4">
        <f t="shared" si="0"/>
        <v>0</v>
      </c>
      <c r="E10" s="15" t="e">
        <f t="shared" si="0"/>
        <v>#REF!</v>
      </c>
      <c r="F10" s="20" t="e">
        <f>#REF!</f>
        <v>#REF!</v>
      </c>
      <c r="G10" s="21" t="e">
        <f>#REF!</f>
        <v>#REF!</v>
      </c>
      <c r="H10" s="4" t="e">
        <f>#REF!</f>
        <v>#REF!</v>
      </c>
      <c r="I10" s="4" t="e">
        <f>#REF!</f>
        <v>#REF!</v>
      </c>
      <c r="J10" s="4" t="e">
        <f t="shared" si="8"/>
        <v>#REF!</v>
      </c>
      <c r="K10" s="16" t="e">
        <f>#REF!</f>
        <v>#REF!</v>
      </c>
      <c r="L10" s="16" t="e">
        <f>#REF!</f>
        <v>#REF!</v>
      </c>
      <c r="M10" s="4" t="e">
        <f t="shared" si="1"/>
        <v>#REF!</v>
      </c>
      <c r="N10" s="29" t="e">
        <f>#REF!</f>
        <v>#REF!</v>
      </c>
      <c r="O10" s="30" t="s">
        <v>2500</v>
      </c>
      <c r="P10" s="17" t="e">
        <f>#REF!</f>
        <v>#REF!</v>
      </c>
      <c r="Q10" s="17" t="e">
        <f>#REF!</f>
        <v>#REF!</v>
      </c>
      <c r="R10" s="17" t="e">
        <f t="shared" si="2"/>
        <v>#REF!</v>
      </c>
      <c r="S10" s="18" t="e">
        <f t="shared" si="3"/>
        <v>#REF!</v>
      </c>
      <c r="T10" s="19" t="e">
        <f t="shared" si="4"/>
        <v>#REF!</v>
      </c>
      <c r="U10" s="14" t="e">
        <f t="shared" si="7"/>
        <v>#REF!</v>
      </c>
      <c r="V10" s="15">
        <f t="shared" si="7"/>
        <v>0</v>
      </c>
      <c r="W10" s="14" t="e">
        <f>#REF!</f>
        <v>#REF!</v>
      </c>
      <c r="X10" s="21" t="e">
        <f>#REF!</f>
        <v>#REF!</v>
      </c>
      <c r="Y10" s="25" t="e">
        <f>#REF!</f>
        <v>#REF!</v>
      </c>
      <c r="Z10" s="25" t="e">
        <f>#REF!</f>
        <v>#REF!</v>
      </c>
      <c r="AA10" s="25" t="e">
        <f>#REF!</f>
        <v>#REF!</v>
      </c>
      <c r="AB10" s="25" t="e">
        <f t="shared" si="5"/>
        <v>#REF!</v>
      </c>
      <c r="AC10" s="19"/>
    </row>
    <row r="11" spans="1:483" x14ac:dyDescent="0.3">
      <c r="B11" s="4">
        <f t="shared" ref="B11:E11" si="9">B10</f>
        <v>0</v>
      </c>
      <c r="C11" s="4">
        <f t="shared" si="9"/>
        <v>0</v>
      </c>
      <c r="D11" s="4">
        <f t="shared" si="9"/>
        <v>0</v>
      </c>
      <c r="E11" s="15" t="e">
        <f t="shared" si="9"/>
        <v>#REF!</v>
      </c>
      <c r="F11" s="20" t="e">
        <f>#REF!</f>
        <v>#REF!</v>
      </c>
      <c r="G11" s="21" t="e">
        <f>#REF!</f>
        <v>#REF!</v>
      </c>
      <c r="H11" s="4" t="e">
        <f>#REF!</f>
        <v>#REF!</v>
      </c>
      <c r="I11" s="4" t="e">
        <f>#REF!</f>
        <v>#REF!</v>
      </c>
      <c r="J11" s="4" t="e">
        <f t="shared" si="8"/>
        <v>#REF!</v>
      </c>
      <c r="K11" s="16" t="e">
        <f>#REF!</f>
        <v>#REF!</v>
      </c>
      <c r="L11" s="16" t="e">
        <f>#REF!</f>
        <v>#REF!</v>
      </c>
      <c r="M11" s="4" t="e">
        <f t="shared" ref="M11:M50" si="10">SUM(K11:L11)</f>
        <v>#REF!</v>
      </c>
      <c r="N11" s="29" t="e">
        <f>#REF!</f>
        <v>#REF!</v>
      </c>
      <c r="O11" s="30" t="s">
        <v>2500</v>
      </c>
      <c r="P11" s="17" t="e">
        <f>#REF!</f>
        <v>#REF!</v>
      </c>
      <c r="Q11" s="17" t="e">
        <f>#REF!</f>
        <v>#REF!</v>
      </c>
      <c r="R11" s="17" t="e">
        <f t="shared" ref="R11:R50" si="11">S11*M11</f>
        <v>#REF!</v>
      </c>
      <c r="S11" s="18" t="e">
        <f t="shared" ref="S11:S50" si="12">IF(Q11&lt;=250,"40",IF(Q11&lt;=520,"80",IF(Q11=1040,"160")))</f>
        <v>#REF!</v>
      </c>
      <c r="T11" s="19" t="e">
        <f t="shared" ref="T11:T50" si="13">SUM(P11:R11)</f>
        <v>#REF!</v>
      </c>
      <c r="U11" s="14" t="e">
        <f t="shared" ref="U11:V11" si="14">U10</f>
        <v>#REF!</v>
      </c>
      <c r="V11" s="15">
        <f t="shared" si="14"/>
        <v>0</v>
      </c>
      <c r="W11" s="14" t="e">
        <f>#REF!</f>
        <v>#REF!</v>
      </c>
      <c r="X11" s="21" t="e">
        <f>#REF!</f>
        <v>#REF!</v>
      </c>
      <c r="Y11" s="25" t="e">
        <f>#REF!</f>
        <v>#REF!</v>
      </c>
      <c r="Z11" s="25" t="e">
        <f>#REF!</f>
        <v>#REF!</v>
      </c>
      <c r="AA11" s="25" t="e">
        <f>#REF!</f>
        <v>#REF!</v>
      </c>
      <c r="AB11" s="25" t="e">
        <f t="shared" ref="AB11:AB50" si="15">Z11+AA11</f>
        <v>#REF!</v>
      </c>
      <c r="AC11" s="19"/>
    </row>
    <row r="12" spans="1:483" x14ac:dyDescent="0.3">
      <c r="B12" s="4">
        <f t="shared" ref="B12:E12" si="16">B11</f>
        <v>0</v>
      </c>
      <c r="C12" s="4">
        <f t="shared" si="16"/>
        <v>0</v>
      </c>
      <c r="D12" s="4">
        <f t="shared" si="16"/>
        <v>0</v>
      </c>
      <c r="E12" s="15" t="e">
        <f t="shared" si="16"/>
        <v>#REF!</v>
      </c>
      <c r="F12" s="20" t="e">
        <f>#REF!</f>
        <v>#REF!</v>
      </c>
      <c r="G12" s="21" t="e">
        <f>#REF!</f>
        <v>#REF!</v>
      </c>
      <c r="H12" s="4" t="e">
        <f>#REF!</f>
        <v>#REF!</v>
      </c>
      <c r="I12" s="4" t="e">
        <f>#REF!</f>
        <v>#REF!</v>
      </c>
      <c r="J12" s="4" t="e">
        <f t="shared" si="8"/>
        <v>#REF!</v>
      </c>
      <c r="K12" s="16" t="e">
        <f>#REF!</f>
        <v>#REF!</v>
      </c>
      <c r="L12" s="16" t="e">
        <f>#REF!</f>
        <v>#REF!</v>
      </c>
      <c r="M12" s="4" t="e">
        <f t="shared" si="10"/>
        <v>#REF!</v>
      </c>
      <c r="N12" s="29" t="e">
        <f>#REF!</f>
        <v>#REF!</v>
      </c>
      <c r="O12" s="30" t="s">
        <v>2500</v>
      </c>
      <c r="P12" s="17" t="e">
        <f>#REF!</f>
        <v>#REF!</v>
      </c>
      <c r="Q12" s="17" t="e">
        <f>#REF!</f>
        <v>#REF!</v>
      </c>
      <c r="R12" s="17" t="e">
        <f t="shared" si="11"/>
        <v>#REF!</v>
      </c>
      <c r="S12" s="18" t="e">
        <f t="shared" si="12"/>
        <v>#REF!</v>
      </c>
      <c r="T12" s="19" t="e">
        <f t="shared" si="13"/>
        <v>#REF!</v>
      </c>
      <c r="U12" s="14" t="e">
        <f t="shared" ref="U12:V12" si="17">U11</f>
        <v>#REF!</v>
      </c>
      <c r="V12" s="15">
        <f t="shared" si="17"/>
        <v>0</v>
      </c>
      <c r="W12" s="14" t="e">
        <f>#REF!</f>
        <v>#REF!</v>
      </c>
      <c r="X12" s="21" t="e">
        <f>#REF!</f>
        <v>#REF!</v>
      </c>
      <c r="Y12" s="25" t="e">
        <f>#REF!</f>
        <v>#REF!</v>
      </c>
      <c r="Z12" s="25" t="e">
        <f>#REF!</f>
        <v>#REF!</v>
      </c>
      <c r="AA12" s="25" t="e">
        <f>#REF!</f>
        <v>#REF!</v>
      </c>
      <c r="AB12" s="25" t="e">
        <f t="shared" si="15"/>
        <v>#REF!</v>
      </c>
      <c r="AC12" s="19"/>
    </row>
    <row r="13" spans="1:483" x14ac:dyDescent="0.3">
      <c r="B13" s="4">
        <f t="shared" ref="B13:E13" si="18">B12</f>
        <v>0</v>
      </c>
      <c r="C13" s="4">
        <f t="shared" si="18"/>
        <v>0</v>
      </c>
      <c r="D13" s="4">
        <f t="shared" si="18"/>
        <v>0</v>
      </c>
      <c r="E13" s="15" t="e">
        <f t="shared" si="18"/>
        <v>#REF!</v>
      </c>
      <c r="F13" s="20" t="e">
        <f>#REF!</f>
        <v>#REF!</v>
      </c>
      <c r="G13" s="21" t="e">
        <f>#REF!</f>
        <v>#REF!</v>
      </c>
      <c r="H13" s="4" t="e">
        <f>#REF!</f>
        <v>#REF!</v>
      </c>
      <c r="I13" s="4" t="e">
        <f>#REF!</f>
        <v>#REF!</v>
      </c>
      <c r="J13" s="4" t="e">
        <f t="shared" si="8"/>
        <v>#REF!</v>
      </c>
      <c r="K13" s="16" t="e">
        <f>#REF!</f>
        <v>#REF!</v>
      </c>
      <c r="L13" s="16" t="e">
        <f>#REF!</f>
        <v>#REF!</v>
      </c>
      <c r="M13" s="4" t="e">
        <f t="shared" si="10"/>
        <v>#REF!</v>
      </c>
      <c r="N13" s="29" t="e">
        <f>#REF!</f>
        <v>#REF!</v>
      </c>
      <c r="O13" s="30" t="s">
        <v>2500</v>
      </c>
      <c r="P13" s="17" t="e">
        <f>#REF!</f>
        <v>#REF!</v>
      </c>
      <c r="Q13" s="17" t="e">
        <f>#REF!</f>
        <v>#REF!</v>
      </c>
      <c r="R13" s="17" t="e">
        <f t="shared" si="11"/>
        <v>#REF!</v>
      </c>
      <c r="S13" s="18" t="e">
        <f t="shared" si="12"/>
        <v>#REF!</v>
      </c>
      <c r="T13" s="19" t="e">
        <f t="shared" si="13"/>
        <v>#REF!</v>
      </c>
      <c r="U13" s="14" t="e">
        <f t="shared" ref="U13:V13" si="19">U12</f>
        <v>#REF!</v>
      </c>
      <c r="V13" s="15">
        <f t="shared" si="19"/>
        <v>0</v>
      </c>
      <c r="W13" s="14" t="e">
        <f>#REF!</f>
        <v>#REF!</v>
      </c>
      <c r="X13" s="21" t="e">
        <f>#REF!</f>
        <v>#REF!</v>
      </c>
      <c r="Y13" s="25" t="e">
        <f>#REF!</f>
        <v>#REF!</v>
      </c>
      <c r="Z13" s="25" t="e">
        <f>#REF!</f>
        <v>#REF!</v>
      </c>
      <c r="AA13" s="25" t="e">
        <f>#REF!</f>
        <v>#REF!</v>
      </c>
      <c r="AB13" s="25" t="e">
        <f t="shared" si="15"/>
        <v>#REF!</v>
      </c>
      <c r="AC13" s="19"/>
    </row>
    <row r="14" spans="1:483" x14ac:dyDescent="0.3">
      <c r="B14" s="4">
        <f t="shared" ref="B14:E14" si="20">B13</f>
        <v>0</v>
      </c>
      <c r="C14" s="4">
        <f t="shared" si="20"/>
        <v>0</v>
      </c>
      <c r="D14" s="4">
        <f t="shared" si="20"/>
        <v>0</v>
      </c>
      <c r="E14" s="15" t="e">
        <f t="shared" si="20"/>
        <v>#REF!</v>
      </c>
      <c r="F14" s="20" t="e">
        <f>#REF!</f>
        <v>#REF!</v>
      </c>
      <c r="G14" s="21" t="e">
        <f>#REF!</f>
        <v>#REF!</v>
      </c>
      <c r="H14" s="4" t="e">
        <f>#REF!</f>
        <v>#REF!</v>
      </c>
      <c r="I14" s="4" t="e">
        <f>#REF!</f>
        <v>#REF!</v>
      </c>
      <c r="J14" s="4" t="e">
        <f t="shared" si="8"/>
        <v>#REF!</v>
      </c>
      <c r="K14" s="16" t="e">
        <f>#REF!</f>
        <v>#REF!</v>
      </c>
      <c r="L14" s="16" t="e">
        <f>#REF!</f>
        <v>#REF!</v>
      </c>
      <c r="M14" s="4" t="e">
        <f t="shared" si="10"/>
        <v>#REF!</v>
      </c>
      <c r="N14" s="29" t="e">
        <f>#REF!</f>
        <v>#REF!</v>
      </c>
      <c r="O14" s="30" t="s">
        <v>2500</v>
      </c>
      <c r="P14" s="17" t="e">
        <f>#REF!</f>
        <v>#REF!</v>
      </c>
      <c r="Q14" s="17" t="e">
        <f>#REF!</f>
        <v>#REF!</v>
      </c>
      <c r="R14" s="17" t="e">
        <f t="shared" si="11"/>
        <v>#REF!</v>
      </c>
      <c r="S14" s="18" t="e">
        <f t="shared" si="12"/>
        <v>#REF!</v>
      </c>
      <c r="T14" s="19" t="e">
        <f t="shared" si="13"/>
        <v>#REF!</v>
      </c>
      <c r="U14" s="14" t="e">
        <f t="shared" ref="U14:V14" si="21">U13</f>
        <v>#REF!</v>
      </c>
      <c r="V14" s="15">
        <f t="shared" si="21"/>
        <v>0</v>
      </c>
      <c r="W14" s="14" t="e">
        <f>#REF!</f>
        <v>#REF!</v>
      </c>
      <c r="X14" s="21" t="e">
        <f>#REF!</f>
        <v>#REF!</v>
      </c>
      <c r="Y14" s="25" t="e">
        <f>#REF!</f>
        <v>#REF!</v>
      </c>
      <c r="Z14" s="25" t="e">
        <f>#REF!</f>
        <v>#REF!</v>
      </c>
      <c r="AA14" s="25" t="e">
        <f>#REF!</f>
        <v>#REF!</v>
      </c>
      <c r="AB14" s="25" t="e">
        <f t="shared" si="15"/>
        <v>#REF!</v>
      </c>
      <c r="AC14" s="19"/>
    </row>
    <row r="15" spans="1:483" x14ac:dyDescent="0.3">
      <c r="B15" s="4">
        <f t="shared" ref="B15:E15" si="22">B14</f>
        <v>0</v>
      </c>
      <c r="C15" s="4">
        <f t="shared" si="22"/>
        <v>0</v>
      </c>
      <c r="D15" s="4">
        <f t="shared" si="22"/>
        <v>0</v>
      </c>
      <c r="E15" s="15" t="e">
        <f t="shared" si="22"/>
        <v>#REF!</v>
      </c>
      <c r="F15" s="20" t="e">
        <f>#REF!</f>
        <v>#REF!</v>
      </c>
      <c r="G15" s="21" t="e">
        <f>#REF!</f>
        <v>#REF!</v>
      </c>
      <c r="H15" s="4" t="e">
        <f>#REF!</f>
        <v>#REF!</v>
      </c>
      <c r="I15" s="4" t="e">
        <f>#REF!</f>
        <v>#REF!</v>
      </c>
      <c r="J15" s="4" t="e">
        <f t="shared" si="8"/>
        <v>#REF!</v>
      </c>
      <c r="K15" s="16" t="e">
        <f>#REF!</f>
        <v>#REF!</v>
      </c>
      <c r="L15" s="16" t="e">
        <f>#REF!</f>
        <v>#REF!</v>
      </c>
      <c r="M15" s="4" t="e">
        <f t="shared" si="10"/>
        <v>#REF!</v>
      </c>
      <c r="N15" s="29" t="e">
        <f>#REF!</f>
        <v>#REF!</v>
      </c>
      <c r="O15" s="30" t="s">
        <v>2500</v>
      </c>
      <c r="P15" s="17" t="e">
        <f>#REF!</f>
        <v>#REF!</v>
      </c>
      <c r="Q15" s="17" t="e">
        <f>#REF!</f>
        <v>#REF!</v>
      </c>
      <c r="R15" s="17" t="e">
        <f t="shared" si="11"/>
        <v>#REF!</v>
      </c>
      <c r="S15" s="18" t="e">
        <f t="shared" si="12"/>
        <v>#REF!</v>
      </c>
      <c r="T15" s="19" t="e">
        <f t="shared" si="13"/>
        <v>#REF!</v>
      </c>
      <c r="U15" s="14" t="e">
        <f t="shared" ref="U15:V15" si="23">U14</f>
        <v>#REF!</v>
      </c>
      <c r="V15" s="15">
        <f t="shared" si="23"/>
        <v>0</v>
      </c>
      <c r="W15" s="14" t="e">
        <f>#REF!</f>
        <v>#REF!</v>
      </c>
      <c r="X15" s="21" t="e">
        <f>#REF!</f>
        <v>#REF!</v>
      </c>
      <c r="Y15" s="25" t="e">
        <f>#REF!</f>
        <v>#REF!</v>
      </c>
      <c r="Z15" s="25" t="e">
        <f>#REF!</f>
        <v>#REF!</v>
      </c>
      <c r="AA15" s="25" t="e">
        <f>#REF!</f>
        <v>#REF!</v>
      </c>
      <c r="AB15" s="25" t="e">
        <f t="shared" si="15"/>
        <v>#REF!</v>
      </c>
      <c r="AC15" s="19"/>
    </row>
    <row r="16" spans="1:483" x14ac:dyDescent="0.3">
      <c r="B16" s="4">
        <f t="shared" ref="B16:E16" si="24">B15</f>
        <v>0</v>
      </c>
      <c r="C16" s="4">
        <f t="shared" si="24"/>
        <v>0</v>
      </c>
      <c r="D16" s="4">
        <f t="shared" si="24"/>
        <v>0</v>
      </c>
      <c r="E16" s="15" t="e">
        <f t="shared" si="24"/>
        <v>#REF!</v>
      </c>
      <c r="F16" s="20" t="e">
        <f>#REF!</f>
        <v>#REF!</v>
      </c>
      <c r="G16" s="21" t="e">
        <f>#REF!</f>
        <v>#REF!</v>
      </c>
      <c r="H16" s="4" t="e">
        <f>#REF!</f>
        <v>#REF!</v>
      </c>
      <c r="I16" s="4" t="e">
        <f>#REF!</f>
        <v>#REF!</v>
      </c>
      <c r="J16" s="4" t="e">
        <f t="shared" si="8"/>
        <v>#REF!</v>
      </c>
      <c r="K16" s="16" t="e">
        <f>#REF!</f>
        <v>#REF!</v>
      </c>
      <c r="L16" s="16" t="e">
        <f>#REF!</f>
        <v>#REF!</v>
      </c>
      <c r="M16" s="4" t="e">
        <f t="shared" si="10"/>
        <v>#REF!</v>
      </c>
      <c r="N16" s="29" t="e">
        <f>#REF!</f>
        <v>#REF!</v>
      </c>
      <c r="O16" s="30" t="s">
        <v>2500</v>
      </c>
      <c r="P16" s="17" t="e">
        <f>#REF!</f>
        <v>#REF!</v>
      </c>
      <c r="Q16" s="17" t="e">
        <f>#REF!</f>
        <v>#REF!</v>
      </c>
      <c r="R16" s="17" t="e">
        <f t="shared" si="11"/>
        <v>#REF!</v>
      </c>
      <c r="S16" s="18" t="e">
        <f t="shared" si="12"/>
        <v>#REF!</v>
      </c>
      <c r="T16" s="19" t="e">
        <f t="shared" si="13"/>
        <v>#REF!</v>
      </c>
      <c r="U16" s="14" t="e">
        <f t="shared" ref="U16:V16" si="25">U15</f>
        <v>#REF!</v>
      </c>
      <c r="V16" s="15">
        <f t="shared" si="25"/>
        <v>0</v>
      </c>
      <c r="W16" s="14" t="e">
        <f>#REF!</f>
        <v>#REF!</v>
      </c>
      <c r="X16" s="21" t="e">
        <f>#REF!</f>
        <v>#REF!</v>
      </c>
      <c r="Y16" s="25" t="e">
        <f>#REF!</f>
        <v>#REF!</v>
      </c>
      <c r="Z16" s="25" t="e">
        <f>#REF!</f>
        <v>#REF!</v>
      </c>
      <c r="AA16" s="25" t="e">
        <f>#REF!</f>
        <v>#REF!</v>
      </c>
      <c r="AB16" s="25" t="e">
        <f t="shared" si="15"/>
        <v>#REF!</v>
      </c>
      <c r="AC16" s="19"/>
    </row>
    <row r="17" spans="2:29" x14ac:dyDescent="0.3">
      <c r="B17" s="4">
        <f t="shared" ref="B17:E17" si="26">B16</f>
        <v>0</v>
      </c>
      <c r="C17" s="4">
        <f t="shared" si="26"/>
        <v>0</v>
      </c>
      <c r="D17" s="4">
        <f t="shared" si="26"/>
        <v>0</v>
      </c>
      <c r="E17" s="15" t="e">
        <f t="shared" si="26"/>
        <v>#REF!</v>
      </c>
      <c r="F17" s="20" t="e">
        <f>#REF!</f>
        <v>#REF!</v>
      </c>
      <c r="G17" s="21" t="e">
        <f>#REF!</f>
        <v>#REF!</v>
      </c>
      <c r="H17" s="4" t="e">
        <f>#REF!</f>
        <v>#REF!</v>
      </c>
      <c r="I17" s="4" t="e">
        <f>#REF!</f>
        <v>#REF!</v>
      </c>
      <c r="J17" s="4" t="e">
        <f t="shared" si="8"/>
        <v>#REF!</v>
      </c>
      <c r="K17" s="16" t="e">
        <f>#REF!</f>
        <v>#REF!</v>
      </c>
      <c r="L17" s="16" t="e">
        <f>#REF!</f>
        <v>#REF!</v>
      </c>
      <c r="M17" s="4" t="e">
        <f t="shared" si="10"/>
        <v>#REF!</v>
      </c>
      <c r="N17" s="29" t="e">
        <f>#REF!</f>
        <v>#REF!</v>
      </c>
      <c r="O17" s="30" t="s">
        <v>2500</v>
      </c>
      <c r="P17" s="17" t="e">
        <f>#REF!</f>
        <v>#REF!</v>
      </c>
      <c r="Q17" s="17" t="e">
        <f>#REF!</f>
        <v>#REF!</v>
      </c>
      <c r="R17" s="17" t="e">
        <f t="shared" si="11"/>
        <v>#REF!</v>
      </c>
      <c r="S17" s="18" t="e">
        <f t="shared" si="12"/>
        <v>#REF!</v>
      </c>
      <c r="T17" s="19" t="e">
        <f t="shared" si="13"/>
        <v>#REF!</v>
      </c>
      <c r="U17" s="14" t="e">
        <f t="shared" ref="U17:V17" si="27">U16</f>
        <v>#REF!</v>
      </c>
      <c r="V17" s="15">
        <f t="shared" si="27"/>
        <v>0</v>
      </c>
      <c r="W17" s="14" t="e">
        <f>#REF!</f>
        <v>#REF!</v>
      </c>
      <c r="X17" s="21" t="e">
        <f>#REF!</f>
        <v>#REF!</v>
      </c>
      <c r="Y17" s="25" t="e">
        <f>#REF!</f>
        <v>#REF!</v>
      </c>
      <c r="Z17" s="25" t="e">
        <f>#REF!</f>
        <v>#REF!</v>
      </c>
      <c r="AA17" s="25" t="e">
        <f>#REF!</f>
        <v>#REF!</v>
      </c>
      <c r="AB17" s="25" t="e">
        <f t="shared" si="15"/>
        <v>#REF!</v>
      </c>
      <c r="AC17" s="19"/>
    </row>
    <row r="18" spans="2:29" x14ac:dyDescent="0.3">
      <c r="B18" s="4">
        <f t="shared" ref="B18:E18" si="28">B17</f>
        <v>0</v>
      </c>
      <c r="C18" s="4">
        <f t="shared" si="28"/>
        <v>0</v>
      </c>
      <c r="D18" s="4">
        <f t="shared" si="28"/>
        <v>0</v>
      </c>
      <c r="E18" s="15" t="e">
        <f t="shared" si="28"/>
        <v>#REF!</v>
      </c>
      <c r="F18" s="20" t="e">
        <f>#REF!</f>
        <v>#REF!</v>
      </c>
      <c r="G18" s="21" t="e">
        <f>#REF!</f>
        <v>#REF!</v>
      </c>
      <c r="H18" s="4" t="e">
        <f>#REF!</f>
        <v>#REF!</v>
      </c>
      <c r="I18" s="4" t="e">
        <f>#REF!</f>
        <v>#REF!</v>
      </c>
      <c r="J18" s="4" t="e">
        <f t="shared" si="8"/>
        <v>#REF!</v>
      </c>
      <c r="K18" s="16" t="e">
        <f>#REF!</f>
        <v>#REF!</v>
      </c>
      <c r="L18" s="16" t="e">
        <f>#REF!</f>
        <v>#REF!</v>
      </c>
      <c r="M18" s="4" t="e">
        <f t="shared" si="10"/>
        <v>#REF!</v>
      </c>
      <c r="N18" s="29" t="e">
        <f>#REF!</f>
        <v>#REF!</v>
      </c>
      <c r="O18" s="30" t="s">
        <v>2500</v>
      </c>
      <c r="P18" s="17" t="e">
        <f>#REF!</f>
        <v>#REF!</v>
      </c>
      <c r="Q18" s="17" t="e">
        <f>#REF!</f>
        <v>#REF!</v>
      </c>
      <c r="R18" s="17" t="e">
        <f t="shared" si="11"/>
        <v>#REF!</v>
      </c>
      <c r="S18" s="18" t="e">
        <f t="shared" si="12"/>
        <v>#REF!</v>
      </c>
      <c r="T18" s="19" t="e">
        <f t="shared" si="13"/>
        <v>#REF!</v>
      </c>
      <c r="U18" s="14" t="e">
        <f t="shared" ref="U18:V18" si="29">U17</f>
        <v>#REF!</v>
      </c>
      <c r="V18" s="15">
        <f t="shared" si="29"/>
        <v>0</v>
      </c>
      <c r="W18" s="14" t="e">
        <f>#REF!</f>
        <v>#REF!</v>
      </c>
      <c r="X18" s="21" t="e">
        <f>#REF!</f>
        <v>#REF!</v>
      </c>
      <c r="Y18" s="25" t="e">
        <f>#REF!</f>
        <v>#REF!</v>
      </c>
      <c r="Z18" s="25" t="e">
        <f>#REF!</f>
        <v>#REF!</v>
      </c>
      <c r="AA18" s="25" t="e">
        <f>#REF!</f>
        <v>#REF!</v>
      </c>
      <c r="AB18" s="25" t="e">
        <f t="shared" si="15"/>
        <v>#REF!</v>
      </c>
      <c r="AC18" s="19"/>
    </row>
    <row r="19" spans="2:29" x14ac:dyDescent="0.3">
      <c r="B19" s="4">
        <f t="shared" ref="B19:E19" si="30">B18</f>
        <v>0</v>
      </c>
      <c r="C19" s="4">
        <f t="shared" si="30"/>
        <v>0</v>
      </c>
      <c r="D19" s="4">
        <f t="shared" si="30"/>
        <v>0</v>
      </c>
      <c r="E19" s="15" t="e">
        <f t="shared" si="30"/>
        <v>#REF!</v>
      </c>
      <c r="F19" s="20" t="e">
        <f>#REF!</f>
        <v>#REF!</v>
      </c>
      <c r="G19" s="21" t="e">
        <f>#REF!</f>
        <v>#REF!</v>
      </c>
      <c r="H19" s="4" t="e">
        <f>#REF!</f>
        <v>#REF!</v>
      </c>
      <c r="I19" s="4" t="e">
        <f>#REF!</f>
        <v>#REF!</v>
      </c>
      <c r="J19" s="4" t="e">
        <f t="shared" si="8"/>
        <v>#REF!</v>
      </c>
      <c r="K19" s="16" t="e">
        <f>#REF!</f>
        <v>#REF!</v>
      </c>
      <c r="L19" s="16" t="e">
        <f>#REF!</f>
        <v>#REF!</v>
      </c>
      <c r="M19" s="4" t="e">
        <f t="shared" si="10"/>
        <v>#REF!</v>
      </c>
      <c r="N19" s="29" t="e">
        <f>#REF!</f>
        <v>#REF!</v>
      </c>
      <c r="O19" s="30" t="s">
        <v>2500</v>
      </c>
      <c r="P19" s="17" t="e">
        <f>#REF!</f>
        <v>#REF!</v>
      </c>
      <c r="Q19" s="17" t="e">
        <f>#REF!</f>
        <v>#REF!</v>
      </c>
      <c r="R19" s="17" t="e">
        <f t="shared" si="11"/>
        <v>#REF!</v>
      </c>
      <c r="S19" s="18" t="e">
        <f t="shared" si="12"/>
        <v>#REF!</v>
      </c>
      <c r="T19" s="19" t="e">
        <f t="shared" si="13"/>
        <v>#REF!</v>
      </c>
      <c r="U19" s="14" t="e">
        <f t="shared" ref="U19:V19" si="31">U18</f>
        <v>#REF!</v>
      </c>
      <c r="V19" s="15">
        <f t="shared" si="31"/>
        <v>0</v>
      </c>
      <c r="W19" s="14" t="e">
        <f>#REF!</f>
        <v>#REF!</v>
      </c>
      <c r="X19" s="21" t="e">
        <f>#REF!</f>
        <v>#REF!</v>
      </c>
      <c r="Y19" s="25" t="e">
        <f>#REF!</f>
        <v>#REF!</v>
      </c>
      <c r="Z19" s="25" t="e">
        <f>#REF!</f>
        <v>#REF!</v>
      </c>
      <c r="AA19" s="25" t="e">
        <f>#REF!</f>
        <v>#REF!</v>
      </c>
      <c r="AB19" s="25" t="e">
        <f t="shared" si="15"/>
        <v>#REF!</v>
      </c>
      <c r="AC19" s="19"/>
    </row>
    <row r="20" spans="2:29" x14ac:dyDescent="0.3">
      <c r="B20" s="4">
        <f t="shared" ref="B20:E20" si="32">B19</f>
        <v>0</v>
      </c>
      <c r="C20" s="4">
        <f t="shared" si="32"/>
        <v>0</v>
      </c>
      <c r="D20" s="4">
        <f t="shared" si="32"/>
        <v>0</v>
      </c>
      <c r="E20" s="15" t="e">
        <f t="shared" si="32"/>
        <v>#REF!</v>
      </c>
      <c r="F20" s="20" t="e">
        <f>#REF!</f>
        <v>#REF!</v>
      </c>
      <c r="G20" s="21" t="e">
        <f>#REF!</f>
        <v>#REF!</v>
      </c>
      <c r="H20" s="4" t="e">
        <f>#REF!</f>
        <v>#REF!</v>
      </c>
      <c r="I20" s="4" t="e">
        <f>#REF!</f>
        <v>#REF!</v>
      </c>
      <c r="J20" s="4" t="e">
        <f t="shared" si="8"/>
        <v>#REF!</v>
      </c>
      <c r="K20" s="16" t="e">
        <f>#REF!</f>
        <v>#REF!</v>
      </c>
      <c r="L20" s="16" t="e">
        <f>#REF!</f>
        <v>#REF!</v>
      </c>
      <c r="M20" s="4" t="e">
        <f t="shared" si="10"/>
        <v>#REF!</v>
      </c>
      <c r="N20" s="29" t="e">
        <f>#REF!</f>
        <v>#REF!</v>
      </c>
      <c r="O20" s="30" t="s">
        <v>2500</v>
      </c>
      <c r="P20" s="17" t="e">
        <f>#REF!</f>
        <v>#REF!</v>
      </c>
      <c r="Q20" s="17" t="e">
        <f>#REF!</f>
        <v>#REF!</v>
      </c>
      <c r="R20" s="17" t="e">
        <f t="shared" si="11"/>
        <v>#REF!</v>
      </c>
      <c r="S20" s="18" t="e">
        <f t="shared" si="12"/>
        <v>#REF!</v>
      </c>
      <c r="T20" s="19" t="e">
        <f t="shared" si="13"/>
        <v>#REF!</v>
      </c>
      <c r="U20" s="14" t="e">
        <f t="shared" ref="U20:V20" si="33">U19</f>
        <v>#REF!</v>
      </c>
      <c r="V20" s="15">
        <f t="shared" si="33"/>
        <v>0</v>
      </c>
      <c r="W20" s="14" t="e">
        <f>#REF!</f>
        <v>#REF!</v>
      </c>
      <c r="X20" s="21" t="e">
        <f>#REF!</f>
        <v>#REF!</v>
      </c>
      <c r="Y20" s="25" t="e">
        <f>#REF!</f>
        <v>#REF!</v>
      </c>
      <c r="Z20" s="25" t="e">
        <f>#REF!</f>
        <v>#REF!</v>
      </c>
      <c r="AA20" s="25" t="e">
        <f>#REF!</f>
        <v>#REF!</v>
      </c>
      <c r="AB20" s="25" t="e">
        <f t="shared" si="15"/>
        <v>#REF!</v>
      </c>
      <c r="AC20" s="19"/>
    </row>
    <row r="21" spans="2:29" x14ac:dyDescent="0.3">
      <c r="B21" s="4">
        <f t="shared" ref="B21:E21" si="34">B20</f>
        <v>0</v>
      </c>
      <c r="C21" s="4">
        <f t="shared" si="34"/>
        <v>0</v>
      </c>
      <c r="D21" s="4">
        <f t="shared" si="34"/>
        <v>0</v>
      </c>
      <c r="E21" s="15" t="e">
        <f t="shared" si="34"/>
        <v>#REF!</v>
      </c>
      <c r="F21" s="20" t="e">
        <f>#REF!</f>
        <v>#REF!</v>
      </c>
      <c r="G21" s="21" t="e">
        <f>#REF!</f>
        <v>#REF!</v>
      </c>
      <c r="H21" s="4" t="e">
        <f>#REF!</f>
        <v>#REF!</v>
      </c>
      <c r="I21" s="4" t="e">
        <f>#REF!</f>
        <v>#REF!</v>
      </c>
      <c r="J21" s="4" t="e">
        <f t="shared" si="8"/>
        <v>#REF!</v>
      </c>
      <c r="K21" s="16" t="e">
        <f>#REF!</f>
        <v>#REF!</v>
      </c>
      <c r="L21" s="16" t="e">
        <f>#REF!</f>
        <v>#REF!</v>
      </c>
      <c r="M21" s="4" t="e">
        <f t="shared" si="10"/>
        <v>#REF!</v>
      </c>
      <c r="N21" s="29" t="e">
        <f>#REF!</f>
        <v>#REF!</v>
      </c>
      <c r="O21" s="30" t="s">
        <v>2500</v>
      </c>
      <c r="P21" s="17" t="e">
        <f>#REF!</f>
        <v>#REF!</v>
      </c>
      <c r="Q21" s="17" t="e">
        <f>#REF!</f>
        <v>#REF!</v>
      </c>
      <c r="R21" s="17" t="e">
        <f t="shared" si="11"/>
        <v>#REF!</v>
      </c>
      <c r="S21" s="18" t="e">
        <f t="shared" si="12"/>
        <v>#REF!</v>
      </c>
      <c r="T21" s="19" t="e">
        <f t="shared" si="13"/>
        <v>#REF!</v>
      </c>
      <c r="U21" s="14" t="e">
        <f t="shared" ref="U21:V21" si="35">U20</f>
        <v>#REF!</v>
      </c>
      <c r="V21" s="15">
        <f t="shared" si="35"/>
        <v>0</v>
      </c>
      <c r="W21" s="14" t="e">
        <f>#REF!</f>
        <v>#REF!</v>
      </c>
      <c r="X21" s="21" t="e">
        <f>#REF!</f>
        <v>#REF!</v>
      </c>
      <c r="Y21" s="25" t="e">
        <f>#REF!</f>
        <v>#REF!</v>
      </c>
      <c r="Z21" s="25" t="e">
        <f>#REF!</f>
        <v>#REF!</v>
      </c>
      <c r="AA21" s="25" t="e">
        <f>#REF!</f>
        <v>#REF!</v>
      </c>
      <c r="AB21" s="25" t="e">
        <f t="shared" si="15"/>
        <v>#REF!</v>
      </c>
      <c r="AC21" s="19"/>
    </row>
    <row r="22" spans="2:29" x14ac:dyDescent="0.3">
      <c r="B22" s="4">
        <f t="shared" ref="B22:E22" si="36">B21</f>
        <v>0</v>
      </c>
      <c r="C22" s="4">
        <f t="shared" si="36"/>
        <v>0</v>
      </c>
      <c r="D22" s="4">
        <f t="shared" si="36"/>
        <v>0</v>
      </c>
      <c r="E22" s="15" t="e">
        <f t="shared" si="36"/>
        <v>#REF!</v>
      </c>
      <c r="F22" s="20" t="e">
        <f>#REF!</f>
        <v>#REF!</v>
      </c>
      <c r="G22" s="21" t="e">
        <f>#REF!</f>
        <v>#REF!</v>
      </c>
      <c r="H22" s="4" t="e">
        <f>#REF!</f>
        <v>#REF!</v>
      </c>
      <c r="I22" s="4" t="e">
        <f>#REF!</f>
        <v>#REF!</v>
      </c>
      <c r="J22" s="4" t="e">
        <f t="shared" si="8"/>
        <v>#REF!</v>
      </c>
      <c r="K22" s="16" t="e">
        <f>#REF!</f>
        <v>#REF!</v>
      </c>
      <c r="L22" s="16" t="e">
        <f>#REF!</f>
        <v>#REF!</v>
      </c>
      <c r="M22" s="4" t="e">
        <f t="shared" si="10"/>
        <v>#REF!</v>
      </c>
      <c r="N22" s="29" t="e">
        <f>#REF!</f>
        <v>#REF!</v>
      </c>
      <c r="O22" s="30" t="s">
        <v>2500</v>
      </c>
      <c r="P22" s="17" t="e">
        <f>#REF!</f>
        <v>#REF!</v>
      </c>
      <c r="Q22" s="17" t="e">
        <f>#REF!</f>
        <v>#REF!</v>
      </c>
      <c r="R22" s="17" t="e">
        <f t="shared" si="11"/>
        <v>#REF!</v>
      </c>
      <c r="S22" s="18" t="e">
        <f t="shared" si="12"/>
        <v>#REF!</v>
      </c>
      <c r="T22" s="19" t="e">
        <f t="shared" si="13"/>
        <v>#REF!</v>
      </c>
      <c r="U22" s="14" t="e">
        <f t="shared" ref="U22:V22" si="37">U21</f>
        <v>#REF!</v>
      </c>
      <c r="V22" s="15">
        <f t="shared" si="37"/>
        <v>0</v>
      </c>
      <c r="W22" s="14" t="e">
        <f>#REF!</f>
        <v>#REF!</v>
      </c>
      <c r="X22" s="21" t="e">
        <f>#REF!</f>
        <v>#REF!</v>
      </c>
      <c r="Y22" s="25" t="e">
        <f>#REF!</f>
        <v>#REF!</v>
      </c>
      <c r="Z22" s="25" t="e">
        <f>#REF!</f>
        <v>#REF!</v>
      </c>
      <c r="AA22" s="25" t="e">
        <f>#REF!</f>
        <v>#REF!</v>
      </c>
      <c r="AB22" s="25" t="e">
        <f t="shared" si="15"/>
        <v>#REF!</v>
      </c>
      <c r="AC22" s="19"/>
    </row>
    <row r="23" spans="2:29" x14ac:dyDescent="0.3">
      <c r="B23" s="4">
        <f t="shared" ref="B23:E23" si="38">B22</f>
        <v>0</v>
      </c>
      <c r="C23" s="4">
        <f t="shared" si="38"/>
        <v>0</v>
      </c>
      <c r="D23" s="4">
        <f t="shared" si="38"/>
        <v>0</v>
      </c>
      <c r="E23" s="15" t="e">
        <f t="shared" si="38"/>
        <v>#REF!</v>
      </c>
      <c r="F23" s="20" t="e">
        <f>#REF!</f>
        <v>#REF!</v>
      </c>
      <c r="G23" s="21" t="e">
        <f>#REF!</f>
        <v>#REF!</v>
      </c>
      <c r="H23" s="4" t="e">
        <f>#REF!</f>
        <v>#REF!</v>
      </c>
      <c r="I23" s="4" t="e">
        <f>#REF!</f>
        <v>#REF!</v>
      </c>
      <c r="J23" s="4" t="e">
        <f t="shared" si="8"/>
        <v>#REF!</v>
      </c>
      <c r="K23" s="16" t="e">
        <f>#REF!</f>
        <v>#REF!</v>
      </c>
      <c r="L23" s="16" t="e">
        <f>#REF!</f>
        <v>#REF!</v>
      </c>
      <c r="M23" s="4" t="e">
        <f t="shared" si="10"/>
        <v>#REF!</v>
      </c>
      <c r="N23" s="29" t="e">
        <f>#REF!</f>
        <v>#REF!</v>
      </c>
      <c r="O23" s="30" t="s">
        <v>2500</v>
      </c>
      <c r="P23" s="17" t="e">
        <f>#REF!</f>
        <v>#REF!</v>
      </c>
      <c r="Q23" s="17" t="e">
        <f>#REF!</f>
        <v>#REF!</v>
      </c>
      <c r="R23" s="17" t="e">
        <f t="shared" si="11"/>
        <v>#REF!</v>
      </c>
      <c r="S23" s="18" t="e">
        <f t="shared" si="12"/>
        <v>#REF!</v>
      </c>
      <c r="T23" s="19" t="e">
        <f t="shared" si="13"/>
        <v>#REF!</v>
      </c>
      <c r="U23" s="14" t="e">
        <f t="shared" ref="U23:V23" si="39">U22</f>
        <v>#REF!</v>
      </c>
      <c r="V23" s="15">
        <f t="shared" si="39"/>
        <v>0</v>
      </c>
      <c r="W23" s="14" t="e">
        <f>#REF!</f>
        <v>#REF!</v>
      </c>
      <c r="X23" s="21" t="e">
        <f>#REF!</f>
        <v>#REF!</v>
      </c>
      <c r="Y23" s="25" t="e">
        <f>#REF!</f>
        <v>#REF!</v>
      </c>
      <c r="Z23" s="25" t="e">
        <f>#REF!</f>
        <v>#REF!</v>
      </c>
      <c r="AA23" s="25" t="e">
        <f>#REF!</f>
        <v>#REF!</v>
      </c>
      <c r="AB23" s="25" t="e">
        <f t="shared" si="15"/>
        <v>#REF!</v>
      </c>
      <c r="AC23" s="19"/>
    </row>
    <row r="24" spans="2:29" x14ac:dyDescent="0.3">
      <c r="B24" s="4">
        <f t="shared" ref="B24:E24" si="40">B23</f>
        <v>0</v>
      </c>
      <c r="C24" s="4">
        <f t="shared" si="40"/>
        <v>0</v>
      </c>
      <c r="D24" s="4">
        <f t="shared" si="40"/>
        <v>0</v>
      </c>
      <c r="E24" s="15" t="e">
        <f t="shared" si="40"/>
        <v>#REF!</v>
      </c>
      <c r="F24" s="20" t="e">
        <f>#REF!</f>
        <v>#REF!</v>
      </c>
      <c r="G24" s="21" t="e">
        <f>#REF!</f>
        <v>#REF!</v>
      </c>
      <c r="H24" s="4" t="e">
        <f>#REF!</f>
        <v>#REF!</v>
      </c>
      <c r="I24" s="4" t="e">
        <f>#REF!</f>
        <v>#REF!</v>
      </c>
      <c r="J24" s="4" t="e">
        <f t="shared" si="8"/>
        <v>#REF!</v>
      </c>
      <c r="K24" s="16" t="e">
        <f>#REF!</f>
        <v>#REF!</v>
      </c>
      <c r="L24" s="16" t="e">
        <f>#REF!</f>
        <v>#REF!</v>
      </c>
      <c r="M24" s="4" t="e">
        <f t="shared" si="10"/>
        <v>#REF!</v>
      </c>
      <c r="N24" s="29" t="e">
        <f>#REF!</f>
        <v>#REF!</v>
      </c>
      <c r="O24" s="30" t="s">
        <v>2500</v>
      </c>
      <c r="P24" s="17" t="e">
        <f>#REF!</f>
        <v>#REF!</v>
      </c>
      <c r="Q24" s="17" t="e">
        <f>#REF!</f>
        <v>#REF!</v>
      </c>
      <c r="R24" s="17" t="e">
        <f t="shared" si="11"/>
        <v>#REF!</v>
      </c>
      <c r="S24" s="18" t="e">
        <f t="shared" si="12"/>
        <v>#REF!</v>
      </c>
      <c r="T24" s="19" t="e">
        <f t="shared" si="13"/>
        <v>#REF!</v>
      </c>
      <c r="U24" s="14" t="e">
        <f t="shared" ref="U24:V24" si="41">U23</f>
        <v>#REF!</v>
      </c>
      <c r="V24" s="15">
        <f t="shared" si="41"/>
        <v>0</v>
      </c>
      <c r="W24" s="14" t="e">
        <f>#REF!</f>
        <v>#REF!</v>
      </c>
      <c r="X24" s="21" t="e">
        <f>#REF!</f>
        <v>#REF!</v>
      </c>
      <c r="Y24" s="25" t="e">
        <f>#REF!</f>
        <v>#REF!</v>
      </c>
      <c r="Z24" s="25" t="e">
        <f>#REF!</f>
        <v>#REF!</v>
      </c>
      <c r="AA24" s="25" t="e">
        <f>#REF!</f>
        <v>#REF!</v>
      </c>
      <c r="AB24" s="25" t="e">
        <f t="shared" si="15"/>
        <v>#REF!</v>
      </c>
      <c r="AC24" s="19"/>
    </row>
    <row r="25" spans="2:29" x14ac:dyDescent="0.3">
      <c r="B25" s="4">
        <f t="shared" ref="B25:E25" si="42">B24</f>
        <v>0</v>
      </c>
      <c r="C25" s="4">
        <f t="shared" si="42"/>
        <v>0</v>
      </c>
      <c r="D25" s="4">
        <f t="shared" si="42"/>
        <v>0</v>
      </c>
      <c r="E25" s="15" t="e">
        <f t="shared" si="42"/>
        <v>#REF!</v>
      </c>
      <c r="F25" s="20" t="e">
        <f>#REF!</f>
        <v>#REF!</v>
      </c>
      <c r="G25" s="21" t="e">
        <f>#REF!</f>
        <v>#REF!</v>
      </c>
      <c r="H25" s="4" t="e">
        <f>#REF!</f>
        <v>#REF!</v>
      </c>
      <c r="I25" s="4" t="e">
        <f>#REF!</f>
        <v>#REF!</v>
      </c>
      <c r="J25" s="4" t="e">
        <f t="shared" si="8"/>
        <v>#REF!</v>
      </c>
      <c r="K25" s="16" t="e">
        <f>#REF!</f>
        <v>#REF!</v>
      </c>
      <c r="L25" s="16" t="e">
        <f>#REF!</f>
        <v>#REF!</v>
      </c>
      <c r="M25" s="4" t="e">
        <f t="shared" si="10"/>
        <v>#REF!</v>
      </c>
      <c r="N25" s="29" t="e">
        <f>#REF!</f>
        <v>#REF!</v>
      </c>
      <c r="O25" s="30" t="s">
        <v>2500</v>
      </c>
      <c r="P25" s="17" t="e">
        <f>#REF!</f>
        <v>#REF!</v>
      </c>
      <c r="Q25" s="17" t="e">
        <f>#REF!</f>
        <v>#REF!</v>
      </c>
      <c r="R25" s="17" t="e">
        <f t="shared" si="11"/>
        <v>#REF!</v>
      </c>
      <c r="S25" s="18" t="e">
        <f t="shared" si="12"/>
        <v>#REF!</v>
      </c>
      <c r="T25" s="19" t="e">
        <f t="shared" si="13"/>
        <v>#REF!</v>
      </c>
      <c r="U25" s="14" t="e">
        <f t="shared" ref="U25:V25" si="43">U24</f>
        <v>#REF!</v>
      </c>
      <c r="V25" s="15">
        <f t="shared" si="43"/>
        <v>0</v>
      </c>
      <c r="W25" s="14" t="e">
        <f>#REF!</f>
        <v>#REF!</v>
      </c>
      <c r="X25" s="21" t="e">
        <f>#REF!</f>
        <v>#REF!</v>
      </c>
      <c r="Y25" s="25" t="e">
        <f>#REF!</f>
        <v>#REF!</v>
      </c>
      <c r="Z25" s="25" t="e">
        <f>#REF!</f>
        <v>#REF!</v>
      </c>
      <c r="AA25" s="25" t="e">
        <f>#REF!</f>
        <v>#REF!</v>
      </c>
      <c r="AB25" s="25" t="e">
        <f t="shared" si="15"/>
        <v>#REF!</v>
      </c>
      <c r="AC25" s="19"/>
    </row>
    <row r="26" spans="2:29" x14ac:dyDescent="0.3">
      <c r="B26" s="4">
        <f t="shared" ref="B26:E26" si="44">B25</f>
        <v>0</v>
      </c>
      <c r="C26" s="4">
        <f t="shared" si="44"/>
        <v>0</v>
      </c>
      <c r="D26" s="4">
        <f t="shared" si="44"/>
        <v>0</v>
      </c>
      <c r="E26" s="15" t="e">
        <f t="shared" si="44"/>
        <v>#REF!</v>
      </c>
      <c r="F26" s="20" t="e">
        <f>#REF!</f>
        <v>#REF!</v>
      </c>
      <c r="G26" s="21" t="e">
        <f>#REF!</f>
        <v>#REF!</v>
      </c>
      <c r="H26" s="4" t="e">
        <f>#REF!</f>
        <v>#REF!</v>
      </c>
      <c r="I26" s="4" t="e">
        <f>#REF!</f>
        <v>#REF!</v>
      </c>
      <c r="J26" s="4" t="e">
        <f t="shared" si="8"/>
        <v>#REF!</v>
      </c>
      <c r="K26" s="16" t="e">
        <f>#REF!</f>
        <v>#REF!</v>
      </c>
      <c r="L26" s="16" t="e">
        <f>#REF!</f>
        <v>#REF!</v>
      </c>
      <c r="M26" s="4" t="e">
        <f t="shared" si="10"/>
        <v>#REF!</v>
      </c>
      <c r="N26" s="29" t="e">
        <f>#REF!</f>
        <v>#REF!</v>
      </c>
      <c r="O26" s="30" t="s">
        <v>2500</v>
      </c>
      <c r="P26" s="17" t="e">
        <f>#REF!</f>
        <v>#REF!</v>
      </c>
      <c r="Q26" s="17" t="e">
        <f>#REF!</f>
        <v>#REF!</v>
      </c>
      <c r="R26" s="17" t="e">
        <f t="shared" si="11"/>
        <v>#REF!</v>
      </c>
      <c r="S26" s="18" t="e">
        <f t="shared" si="12"/>
        <v>#REF!</v>
      </c>
      <c r="T26" s="19" t="e">
        <f t="shared" si="13"/>
        <v>#REF!</v>
      </c>
      <c r="U26" s="14" t="e">
        <f t="shared" ref="U26:V26" si="45">U25</f>
        <v>#REF!</v>
      </c>
      <c r="V26" s="15">
        <f t="shared" si="45"/>
        <v>0</v>
      </c>
      <c r="W26" s="14" t="e">
        <f>#REF!</f>
        <v>#REF!</v>
      </c>
      <c r="X26" s="21" t="e">
        <f>#REF!</f>
        <v>#REF!</v>
      </c>
      <c r="Y26" s="25" t="e">
        <f>#REF!</f>
        <v>#REF!</v>
      </c>
      <c r="Z26" s="25" t="e">
        <f>#REF!</f>
        <v>#REF!</v>
      </c>
      <c r="AA26" s="25" t="e">
        <f>#REF!</f>
        <v>#REF!</v>
      </c>
      <c r="AB26" s="25" t="e">
        <f t="shared" si="15"/>
        <v>#REF!</v>
      </c>
      <c r="AC26" s="19"/>
    </row>
    <row r="27" spans="2:29" x14ac:dyDescent="0.3">
      <c r="B27" s="4">
        <f t="shared" ref="B27:E27" si="46">B26</f>
        <v>0</v>
      </c>
      <c r="C27" s="4">
        <f t="shared" si="46"/>
        <v>0</v>
      </c>
      <c r="D27" s="4">
        <f t="shared" si="46"/>
        <v>0</v>
      </c>
      <c r="E27" s="15" t="e">
        <f t="shared" si="46"/>
        <v>#REF!</v>
      </c>
      <c r="F27" s="20" t="e">
        <f>#REF!</f>
        <v>#REF!</v>
      </c>
      <c r="G27" s="21" t="e">
        <f>#REF!</f>
        <v>#REF!</v>
      </c>
      <c r="H27" s="4" t="e">
        <f>#REF!</f>
        <v>#REF!</v>
      </c>
      <c r="I27" s="4" t="e">
        <f>#REF!</f>
        <v>#REF!</v>
      </c>
      <c r="J27" s="4" t="e">
        <f t="shared" si="8"/>
        <v>#REF!</v>
      </c>
      <c r="K27" s="16" t="e">
        <f>#REF!</f>
        <v>#REF!</v>
      </c>
      <c r="L27" s="16" t="e">
        <f>#REF!</f>
        <v>#REF!</v>
      </c>
      <c r="M27" s="4" t="e">
        <f t="shared" si="10"/>
        <v>#REF!</v>
      </c>
      <c r="N27" s="29" t="e">
        <f>#REF!</f>
        <v>#REF!</v>
      </c>
      <c r="O27" s="30" t="s">
        <v>2500</v>
      </c>
      <c r="P27" s="17" t="e">
        <f>#REF!</f>
        <v>#REF!</v>
      </c>
      <c r="Q27" s="17" t="e">
        <f>#REF!</f>
        <v>#REF!</v>
      </c>
      <c r="R27" s="17" t="e">
        <f t="shared" si="11"/>
        <v>#REF!</v>
      </c>
      <c r="S27" s="18" t="e">
        <f t="shared" si="12"/>
        <v>#REF!</v>
      </c>
      <c r="T27" s="19" t="e">
        <f t="shared" si="13"/>
        <v>#REF!</v>
      </c>
      <c r="U27" s="14" t="e">
        <f t="shared" ref="U27:V27" si="47">U26</f>
        <v>#REF!</v>
      </c>
      <c r="V27" s="15">
        <f t="shared" si="47"/>
        <v>0</v>
      </c>
      <c r="W27" s="14" t="e">
        <f>#REF!</f>
        <v>#REF!</v>
      </c>
      <c r="X27" s="21" t="e">
        <f>#REF!</f>
        <v>#REF!</v>
      </c>
      <c r="Y27" s="25" t="e">
        <f>#REF!</f>
        <v>#REF!</v>
      </c>
      <c r="Z27" s="25" t="e">
        <f>#REF!</f>
        <v>#REF!</v>
      </c>
      <c r="AA27" s="25" t="e">
        <f>#REF!</f>
        <v>#REF!</v>
      </c>
      <c r="AB27" s="25" t="e">
        <f t="shared" si="15"/>
        <v>#REF!</v>
      </c>
      <c r="AC27" s="19"/>
    </row>
    <row r="28" spans="2:29" x14ac:dyDescent="0.3">
      <c r="B28" s="4">
        <f t="shared" ref="B28:E28" si="48">B27</f>
        <v>0</v>
      </c>
      <c r="C28" s="4">
        <f t="shared" si="48"/>
        <v>0</v>
      </c>
      <c r="D28" s="4">
        <f t="shared" si="48"/>
        <v>0</v>
      </c>
      <c r="E28" s="15" t="e">
        <f t="shared" si="48"/>
        <v>#REF!</v>
      </c>
      <c r="F28" s="20" t="e">
        <f>#REF!</f>
        <v>#REF!</v>
      </c>
      <c r="G28" s="21" t="e">
        <f>#REF!</f>
        <v>#REF!</v>
      </c>
      <c r="H28" s="4" t="e">
        <f>#REF!</f>
        <v>#REF!</v>
      </c>
      <c r="I28" s="4" t="e">
        <f>#REF!</f>
        <v>#REF!</v>
      </c>
      <c r="J28" s="4" t="e">
        <f t="shared" si="8"/>
        <v>#REF!</v>
      </c>
      <c r="K28" s="16" t="e">
        <f>#REF!</f>
        <v>#REF!</v>
      </c>
      <c r="L28" s="16" t="e">
        <f>#REF!</f>
        <v>#REF!</v>
      </c>
      <c r="M28" s="4" t="e">
        <f t="shared" si="10"/>
        <v>#REF!</v>
      </c>
      <c r="N28" s="29" t="e">
        <f>#REF!</f>
        <v>#REF!</v>
      </c>
      <c r="O28" s="30" t="s">
        <v>2500</v>
      </c>
      <c r="P28" s="17" t="e">
        <f>#REF!</f>
        <v>#REF!</v>
      </c>
      <c r="Q28" s="17" t="e">
        <f>#REF!</f>
        <v>#REF!</v>
      </c>
      <c r="R28" s="17" t="e">
        <f t="shared" si="11"/>
        <v>#REF!</v>
      </c>
      <c r="S28" s="18" t="e">
        <f t="shared" si="12"/>
        <v>#REF!</v>
      </c>
      <c r="T28" s="19" t="e">
        <f t="shared" si="13"/>
        <v>#REF!</v>
      </c>
      <c r="U28" s="14" t="e">
        <f t="shared" ref="U28:V28" si="49">U27</f>
        <v>#REF!</v>
      </c>
      <c r="V28" s="15">
        <f t="shared" si="49"/>
        <v>0</v>
      </c>
      <c r="W28" s="14" t="e">
        <f>#REF!</f>
        <v>#REF!</v>
      </c>
      <c r="X28" s="21" t="e">
        <f>#REF!</f>
        <v>#REF!</v>
      </c>
      <c r="Y28" s="25" t="e">
        <f>#REF!</f>
        <v>#REF!</v>
      </c>
      <c r="Z28" s="25" t="e">
        <f>#REF!</f>
        <v>#REF!</v>
      </c>
      <c r="AA28" s="25" t="e">
        <f>#REF!</f>
        <v>#REF!</v>
      </c>
      <c r="AB28" s="25" t="e">
        <f t="shared" si="15"/>
        <v>#REF!</v>
      </c>
      <c r="AC28" s="19"/>
    </row>
    <row r="29" spans="2:29" x14ac:dyDescent="0.3">
      <c r="B29" s="4">
        <f t="shared" ref="B29:E29" si="50">B28</f>
        <v>0</v>
      </c>
      <c r="C29" s="4">
        <f t="shared" si="50"/>
        <v>0</v>
      </c>
      <c r="D29" s="4">
        <f t="shared" si="50"/>
        <v>0</v>
      </c>
      <c r="E29" s="15" t="e">
        <f t="shared" si="50"/>
        <v>#REF!</v>
      </c>
      <c r="F29" s="20" t="e">
        <f>#REF!</f>
        <v>#REF!</v>
      </c>
      <c r="G29" s="21" t="e">
        <f>#REF!</f>
        <v>#REF!</v>
      </c>
      <c r="H29" s="4" t="e">
        <f>#REF!</f>
        <v>#REF!</v>
      </c>
      <c r="I29" s="4" t="e">
        <f>#REF!</f>
        <v>#REF!</v>
      </c>
      <c r="J29" s="4" t="e">
        <f t="shared" si="8"/>
        <v>#REF!</v>
      </c>
      <c r="K29" s="16" t="e">
        <f>#REF!</f>
        <v>#REF!</v>
      </c>
      <c r="L29" s="16" t="e">
        <f>#REF!</f>
        <v>#REF!</v>
      </c>
      <c r="M29" s="4" t="e">
        <f t="shared" si="10"/>
        <v>#REF!</v>
      </c>
      <c r="N29" s="29" t="e">
        <f>#REF!</f>
        <v>#REF!</v>
      </c>
      <c r="O29" s="30" t="s">
        <v>2500</v>
      </c>
      <c r="P29" s="17" t="e">
        <f>#REF!</f>
        <v>#REF!</v>
      </c>
      <c r="Q29" s="17" t="e">
        <f>#REF!</f>
        <v>#REF!</v>
      </c>
      <c r="R29" s="17" t="e">
        <f t="shared" si="11"/>
        <v>#REF!</v>
      </c>
      <c r="S29" s="18" t="e">
        <f t="shared" si="12"/>
        <v>#REF!</v>
      </c>
      <c r="T29" s="19" t="e">
        <f t="shared" si="13"/>
        <v>#REF!</v>
      </c>
      <c r="U29" s="14" t="e">
        <f t="shared" ref="U29:V29" si="51">U28</f>
        <v>#REF!</v>
      </c>
      <c r="V29" s="15">
        <f t="shared" si="51"/>
        <v>0</v>
      </c>
      <c r="W29" s="14" t="e">
        <f>#REF!</f>
        <v>#REF!</v>
      </c>
      <c r="X29" s="21" t="e">
        <f>#REF!</f>
        <v>#REF!</v>
      </c>
      <c r="Y29" s="25" t="e">
        <f>#REF!</f>
        <v>#REF!</v>
      </c>
      <c r="Z29" s="25" t="e">
        <f>#REF!</f>
        <v>#REF!</v>
      </c>
      <c r="AA29" s="25" t="e">
        <f>#REF!</f>
        <v>#REF!</v>
      </c>
      <c r="AB29" s="25" t="e">
        <f t="shared" si="15"/>
        <v>#REF!</v>
      </c>
      <c r="AC29" s="19"/>
    </row>
    <row r="30" spans="2:29" x14ac:dyDescent="0.3">
      <c r="B30" s="4">
        <f t="shared" ref="B30:E30" si="52">B29</f>
        <v>0</v>
      </c>
      <c r="C30" s="4">
        <f t="shared" si="52"/>
        <v>0</v>
      </c>
      <c r="D30" s="4">
        <f t="shared" si="52"/>
        <v>0</v>
      </c>
      <c r="E30" s="15" t="e">
        <f t="shared" si="52"/>
        <v>#REF!</v>
      </c>
      <c r="F30" s="20" t="e">
        <f>#REF!</f>
        <v>#REF!</v>
      </c>
      <c r="G30" s="21" t="e">
        <f>#REF!</f>
        <v>#REF!</v>
      </c>
      <c r="H30" s="4" t="e">
        <f>#REF!</f>
        <v>#REF!</v>
      </c>
      <c r="I30" s="4" t="e">
        <f>#REF!</f>
        <v>#REF!</v>
      </c>
      <c r="J30" s="4" t="e">
        <f t="shared" si="8"/>
        <v>#REF!</v>
      </c>
      <c r="K30" s="16" t="e">
        <f>#REF!</f>
        <v>#REF!</v>
      </c>
      <c r="L30" s="16" t="e">
        <f>#REF!</f>
        <v>#REF!</v>
      </c>
      <c r="M30" s="4" t="e">
        <f t="shared" si="10"/>
        <v>#REF!</v>
      </c>
      <c r="N30" s="29" t="e">
        <f>#REF!</f>
        <v>#REF!</v>
      </c>
      <c r="O30" s="30" t="s">
        <v>2500</v>
      </c>
      <c r="P30" s="17" t="e">
        <f>#REF!</f>
        <v>#REF!</v>
      </c>
      <c r="Q30" s="17" t="e">
        <f>#REF!</f>
        <v>#REF!</v>
      </c>
      <c r="R30" s="17" t="e">
        <f t="shared" si="11"/>
        <v>#REF!</v>
      </c>
      <c r="S30" s="18" t="e">
        <f t="shared" si="12"/>
        <v>#REF!</v>
      </c>
      <c r="T30" s="19" t="e">
        <f t="shared" si="13"/>
        <v>#REF!</v>
      </c>
      <c r="U30" s="14" t="e">
        <f t="shared" ref="U30:V30" si="53">U29</f>
        <v>#REF!</v>
      </c>
      <c r="V30" s="15">
        <f t="shared" si="53"/>
        <v>0</v>
      </c>
      <c r="W30" s="14" t="e">
        <f>#REF!</f>
        <v>#REF!</v>
      </c>
      <c r="X30" s="21" t="e">
        <f>#REF!</f>
        <v>#REF!</v>
      </c>
      <c r="Y30" s="25" t="e">
        <f>#REF!</f>
        <v>#REF!</v>
      </c>
      <c r="Z30" s="25" t="e">
        <f>#REF!</f>
        <v>#REF!</v>
      </c>
      <c r="AA30" s="25" t="e">
        <f>#REF!</f>
        <v>#REF!</v>
      </c>
      <c r="AB30" s="25" t="e">
        <f t="shared" si="15"/>
        <v>#REF!</v>
      </c>
      <c r="AC30" s="19"/>
    </row>
    <row r="31" spans="2:29" x14ac:dyDescent="0.3">
      <c r="B31" s="4">
        <f t="shared" ref="B31:E31" si="54">B30</f>
        <v>0</v>
      </c>
      <c r="C31" s="4">
        <f t="shared" si="54"/>
        <v>0</v>
      </c>
      <c r="D31" s="4">
        <f t="shared" si="54"/>
        <v>0</v>
      </c>
      <c r="E31" s="15" t="e">
        <f t="shared" si="54"/>
        <v>#REF!</v>
      </c>
      <c r="F31" s="20" t="e">
        <f>#REF!</f>
        <v>#REF!</v>
      </c>
      <c r="G31" s="21" t="e">
        <f>#REF!</f>
        <v>#REF!</v>
      </c>
      <c r="H31" s="4" t="e">
        <f>#REF!</f>
        <v>#REF!</v>
      </c>
      <c r="I31" s="4" t="e">
        <f>#REF!</f>
        <v>#REF!</v>
      </c>
      <c r="J31" s="4" t="e">
        <f t="shared" si="8"/>
        <v>#REF!</v>
      </c>
      <c r="K31" s="16" t="e">
        <f>#REF!</f>
        <v>#REF!</v>
      </c>
      <c r="L31" s="16" t="e">
        <f>#REF!</f>
        <v>#REF!</v>
      </c>
      <c r="M31" s="4" t="e">
        <f t="shared" si="10"/>
        <v>#REF!</v>
      </c>
      <c r="N31" s="29" t="e">
        <f>#REF!</f>
        <v>#REF!</v>
      </c>
      <c r="O31" s="30" t="s">
        <v>2500</v>
      </c>
      <c r="P31" s="17" t="e">
        <f>#REF!</f>
        <v>#REF!</v>
      </c>
      <c r="Q31" s="17" t="e">
        <f>#REF!</f>
        <v>#REF!</v>
      </c>
      <c r="R31" s="17" t="e">
        <f t="shared" si="11"/>
        <v>#REF!</v>
      </c>
      <c r="S31" s="18" t="e">
        <f t="shared" si="12"/>
        <v>#REF!</v>
      </c>
      <c r="T31" s="19" t="e">
        <f t="shared" si="13"/>
        <v>#REF!</v>
      </c>
      <c r="U31" s="14" t="e">
        <f t="shared" ref="U31:V31" si="55">U30</f>
        <v>#REF!</v>
      </c>
      <c r="V31" s="15">
        <f t="shared" si="55"/>
        <v>0</v>
      </c>
      <c r="W31" s="14" t="e">
        <f>#REF!</f>
        <v>#REF!</v>
      </c>
      <c r="X31" s="21" t="e">
        <f>#REF!</f>
        <v>#REF!</v>
      </c>
      <c r="Y31" s="25" t="e">
        <f>#REF!</f>
        <v>#REF!</v>
      </c>
      <c r="Z31" s="25" t="e">
        <f>#REF!</f>
        <v>#REF!</v>
      </c>
      <c r="AA31" s="25" t="e">
        <f>#REF!</f>
        <v>#REF!</v>
      </c>
      <c r="AB31" s="25" t="e">
        <f t="shared" si="15"/>
        <v>#REF!</v>
      </c>
      <c r="AC31" s="19"/>
    </row>
    <row r="32" spans="2:29" x14ac:dyDescent="0.3">
      <c r="B32" s="4">
        <f t="shared" ref="B32:E32" si="56">B31</f>
        <v>0</v>
      </c>
      <c r="C32" s="4">
        <f t="shared" si="56"/>
        <v>0</v>
      </c>
      <c r="D32" s="4">
        <f t="shared" si="56"/>
        <v>0</v>
      </c>
      <c r="E32" s="15" t="e">
        <f t="shared" si="56"/>
        <v>#REF!</v>
      </c>
      <c r="F32" s="20" t="e">
        <f>#REF!</f>
        <v>#REF!</v>
      </c>
      <c r="G32" s="21" t="e">
        <f>#REF!</f>
        <v>#REF!</v>
      </c>
      <c r="H32" s="4" t="e">
        <f>#REF!</f>
        <v>#REF!</v>
      </c>
      <c r="I32" s="4" t="e">
        <f>#REF!</f>
        <v>#REF!</v>
      </c>
      <c r="J32" s="4" t="e">
        <f t="shared" si="8"/>
        <v>#REF!</v>
      </c>
      <c r="K32" s="16" t="e">
        <f>#REF!</f>
        <v>#REF!</v>
      </c>
      <c r="L32" s="16" t="e">
        <f>#REF!</f>
        <v>#REF!</v>
      </c>
      <c r="M32" s="4" t="e">
        <f t="shared" si="10"/>
        <v>#REF!</v>
      </c>
      <c r="N32" s="29" t="e">
        <f>#REF!</f>
        <v>#REF!</v>
      </c>
      <c r="O32" s="30" t="s">
        <v>2500</v>
      </c>
      <c r="P32" s="17" t="e">
        <f>#REF!</f>
        <v>#REF!</v>
      </c>
      <c r="Q32" s="17" t="e">
        <f>#REF!</f>
        <v>#REF!</v>
      </c>
      <c r="R32" s="17" t="e">
        <f t="shared" si="11"/>
        <v>#REF!</v>
      </c>
      <c r="S32" s="18" t="e">
        <f t="shared" si="12"/>
        <v>#REF!</v>
      </c>
      <c r="T32" s="19" t="e">
        <f t="shared" si="13"/>
        <v>#REF!</v>
      </c>
      <c r="U32" s="14" t="e">
        <f t="shared" ref="U32:V32" si="57">U31</f>
        <v>#REF!</v>
      </c>
      <c r="V32" s="15">
        <f t="shared" si="57"/>
        <v>0</v>
      </c>
      <c r="W32" s="14" t="e">
        <f>#REF!</f>
        <v>#REF!</v>
      </c>
      <c r="X32" s="21" t="e">
        <f>#REF!</f>
        <v>#REF!</v>
      </c>
      <c r="Y32" s="25" t="e">
        <f>#REF!</f>
        <v>#REF!</v>
      </c>
      <c r="Z32" s="25" t="e">
        <f>#REF!</f>
        <v>#REF!</v>
      </c>
      <c r="AA32" s="25" t="e">
        <f>#REF!</f>
        <v>#REF!</v>
      </c>
      <c r="AB32" s="25" t="e">
        <f t="shared" si="15"/>
        <v>#REF!</v>
      </c>
      <c r="AC32" s="19"/>
    </row>
    <row r="33" spans="2:29" x14ac:dyDescent="0.3">
      <c r="B33" s="4">
        <f t="shared" ref="B33:E33" si="58">B32</f>
        <v>0</v>
      </c>
      <c r="C33" s="4">
        <f t="shared" si="58"/>
        <v>0</v>
      </c>
      <c r="D33" s="4">
        <f t="shared" si="58"/>
        <v>0</v>
      </c>
      <c r="E33" s="15" t="e">
        <f t="shared" si="58"/>
        <v>#REF!</v>
      </c>
      <c r="F33" s="20" t="e">
        <f>#REF!</f>
        <v>#REF!</v>
      </c>
      <c r="G33" s="21" t="e">
        <f>#REF!</f>
        <v>#REF!</v>
      </c>
      <c r="H33" s="4" t="e">
        <f>#REF!</f>
        <v>#REF!</v>
      </c>
      <c r="I33" s="4" t="e">
        <f>#REF!</f>
        <v>#REF!</v>
      </c>
      <c r="J33" s="4" t="e">
        <f t="shared" si="8"/>
        <v>#REF!</v>
      </c>
      <c r="K33" s="16" t="e">
        <f>#REF!</f>
        <v>#REF!</v>
      </c>
      <c r="L33" s="16" t="e">
        <f>#REF!</f>
        <v>#REF!</v>
      </c>
      <c r="M33" s="4" t="e">
        <f t="shared" si="10"/>
        <v>#REF!</v>
      </c>
      <c r="N33" s="29" t="e">
        <f>#REF!</f>
        <v>#REF!</v>
      </c>
      <c r="O33" s="30" t="s">
        <v>2500</v>
      </c>
      <c r="P33" s="17" t="e">
        <f>#REF!</f>
        <v>#REF!</v>
      </c>
      <c r="Q33" s="17" t="e">
        <f>#REF!</f>
        <v>#REF!</v>
      </c>
      <c r="R33" s="17" t="e">
        <f t="shared" si="11"/>
        <v>#REF!</v>
      </c>
      <c r="S33" s="18" t="e">
        <f t="shared" si="12"/>
        <v>#REF!</v>
      </c>
      <c r="T33" s="19" t="e">
        <f t="shared" si="13"/>
        <v>#REF!</v>
      </c>
      <c r="U33" s="14" t="e">
        <f t="shared" ref="U33:V33" si="59">U32</f>
        <v>#REF!</v>
      </c>
      <c r="V33" s="15">
        <f t="shared" si="59"/>
        <v>0</v>
      </c>
      <c r="W33" s="14" t="e">
        <f>#REF!</f>
        <v>#REF!</v>
      </c>
      <c r="X33" s="21" t="e">
        <f>#REF!</f>
        <v>#REF!</v>
      </c>
      <c r="Y33" s="25" t="e">
        <f>#REF!</f>
        <v>#REF!</v>
      </c>
      <c r="Z33" s="25" t="e">
        <f>#REF!</f>
        <v>#REF!</v>
      </c>
      <c r="AA33" s="25" t="e">
        <f>#REF!</f>
        <v>#REF!</v>
      </c>
      <c r="AB33" s="25" t="e">
        <f t="shared" si="15"/>
        <v>#REF!</v>
      </c>
      <c r="AC33" s="19"/>
    </row>
    <row r="34" spans="2:29" x14ac:dyDescent="0.3">
      <c r="B34" s="4">
        <f t="shared" ref="B34:E34" si="60">B33</f>
        <v>0</v>
      </c>
      <c r="C34" s="4">
        <f t="shared" si="60"/>
        <v>0</v>
      </c>
      <c r="D34" s="4">
        <f t="shared" si="60"/>
        <v>0</v>
      </c>
      <c r="E34" s="15" t="e">
        <f t="shared" si="60"/>
        <v>#REF!</v>
      </c>
      <c r="F34" s="20" t="e">
        <f>#REF!</f>
        <v>#REF!</v>
      </c>
      <c r="G34" s="21" t="e">
        <f>#REF!</f>
        <v>#REF!</v>
      </c>
      <c r="H34" s="4" t="e">
        <f>#REF!</f>
        <v>#REF!</v>
      </c>
      <c r="I34" s="4" t="e">
        <f>#REF!</f>
        <v>#REF!</v>
      </c>
      <c r="J34" s="4" t="e">
        <f t="shared" si="8"/>
        <v>#REF!</v>
      </c>
      <c r="K34" s="16" t="e">
        <f>#REF!</f>
        <v>#REF!</v>
      </c>
      <c r="L34" s="16" t="e">
        <f>#REF!</f>
        <v>#REF!</v>
      </c>
      <c r="M34" s="4" t="e">
        <f t="shared" si="10"/>
        <v>#REF!</v>
      </c>
      <c r="N34" s="29" t="e">
        <f>#REF!</f>
        <v>#REF!</v>
      </c>
      <c r="O34" s="30" t="s">
        <v>2500</v>
      </c>
      <c r="P34" s="17" t="e">
        <f>#REF!</f>
        <v>#REF!</v>
      </c>
      <c r="Q34" s="17" t="e">
        <f>#REF!</f>
        <v>#REF!</v>
      </c>
      <c r="R34" s="17" t="e">
        <f t="shared" si="11"/>
        <v>#REF!</v>
      </c>
      <c r="S34" s="18" t="e">
        <f t="shared" si="12"/>
        <v>#REF!</v>
      </c>
      <c r="T34" s="19" t="e">
        <f t="shared" si="13"/>
        <v>#REF!</v>
      </c>
      <c r="U34" s="14" t="e">
        <f t="shared" ref="U34:V34" si="61">U33</f>
        <v>#REF!</v>
      </c>
      <c r="V34" s="15">
        <f t="shared" si="61"/>
        <v>0</v>
      </c>
      <c r="W34" s="14" t="e">
        <f>#REF!</f>
        <v>#REF!</v>
      </c>
      <c r="X34" s="21" t="e">
        <f>#REF!</f>
        <v>#REF!</v>
      </c>
      <c r="Y34" s="25" t="e">
        <f>#REF!</f>
        <v>#REF!</v>
      </c>
      <c r="Z34" s="25" t="e">
        <f>#REF!</f>
        <v>#REF!</v>
      </c>
      <c r="AA34" s="25" t="e">
        <f>#REF!</f>
        <v>#REF!</v>
      </c>
      <c r="AB34" s="25" t="e">
        <f t="shared" si="15"/>
        <v>#REF!</v>
      </c>
      <c r="AC34" s="19"/>
    </row>
    <row r="35" spans="2:29" x14ac:dyDescent="0.3">
      <c r="B35" s="4">
        <f t="shared" ref="B35:E35" si="62">B34</f>
        <v>0</v>
      </c>
      <c r="C35" s="4">
        <f t="shared" si="62"/>
        <v>0</v>
      </c>
      <c r="D35" s="4">
        <f t="shared" si="62"/>
        <v>0</v>
      </c>
      <c r="E35" s="15" t="e">
        <f t="shared" si="62"/>
        <v>#REF!</v>
      </c>
      <c r="F35" s="20" t="e">
        <f>#REF!</f>
        <v>#REF!</v>
      </c>
      <c r="G35" s="21" t="e">
        <f>#REF!</f>
        <v>#REF!</v>
      </c>
      <c r="H35" s="4" t="e">
        <f>#REF!</f>
        <v>#REF!</v>
      </c>
      <c r="I35" s="4" t="e">
        <f>#REF!</f>
        <v>#REF!</v>
      </c>
      <c r="J35" s="4" t="e">
        <f t="shared" si="8"/>
        <v>#REF!</v>
      </c>
      <c r="K35" s="16" t="e">
        <f>#REF!</f>
        <v>#REF!</v>
      </c>
      <c r="L35" s="16" t="e">
        <f>#REF!</f>
        <v>#REF!</v>
      </c>
      <c r="M35" s="4" t="e">
        <f t="shared" si="10"/>
        <v>#REF!</v>
      </c>
      <c r="N35" s="29" t="e">
        <f>#REF!</f>
        <v>#REF!</v>
      </c>
      <c r="O35" s="30" t="s">
        <v>2500</v>
      </c>
      <c r="P35" s="17" t="e">
        <f>#REF!</f>
        <v>#REF!</v>
      </c>
      <c r="Q35" s="17" t="e">
        <f>#REF!</f>
        <v>#REF!</v>
      </c>
      <c r="R35" s="17" t="e">
        <f t="shared" si="11"/>
        <v>#REF!</v>
      </c>
      <c r="S35" s="18" t="e">
        <f t="shared" si="12"/>
        <v>#REF!</v>
      </c>
      <c r="T35" s="19" t="e">
        <f t="shared" si="13"/>
        <v>#REF!</v>
      </c>
      <c r="U35" s="14" t="e">
        <f t="shared" ref="U35:V35" si="63">U34</f>
        <v>#REF!</v>
      </c>
      <c r="V35" s="15">
        <f t="shared" si="63"/>
        <v>0</v>
      </c>
      <c r="W35" s="14" t="e">
        <f>#REF!</f>
        <v>#REF!</v>
      </c>
      <c r="X35" s="21" t="e">
        <f>#REF!</f>
        <v>#REF!</v>
      </c>
      <c r="Y35" s="25" t="e">
        <f>#REF!</f>
        <v>#REF!</v>
      </c>
      <c r="Z35" s="25" t="e">
        <f>#REF!</f>
        <v>#REF!</v>
      </c>
      <c r="AA35" s="25" t="e">
        <f>#REF!</f>
        <v>#REF!</v>
      </c>
      <c r="AB35" s="25" t="e">
        <f t="shared" si="15"/>
        <v>#REF!</v>
      </c>
      <c r="AC35" s="19"/>
    </row>
    <row r="36" spans="2:29" x14ac:dyDescent="0.3">
      <c r="B36" s="4">
        <f t="shared" ref="B36:E36" si="64">B35</f>
        <v>0</v>
      </c>
      <c r="C36" s="4">
        <f t="shared" si="64"/>
        <v>0</v>
      </c>
      <c r="D36" s="4">
        <f t="shared" si="64"/>
        <v>0</v>
      </c>
      <c r="E36" s="15" t="e">
        <f t="shared" si="64"/>
        <v>#REF!</v>
      </c>
      <c r="F36" s="20" t="e">
        <f>#REF!</f>
        <v>#REF!</v>
      </c>
      <c r="G36" s="21" t="e">
        <f>#REF!</f>
        <v>#REF!</v>
      </c>
      <c r="H36" s="4" t="e">
        <f>#REF!</f>
        <v>#REF!</v>
      </c>
      <c r="I36" s="4" t="e">
        <f>#REF!</f>
        <v>#REF!</v>
      </c>
      <c r="J36" s="4" t="e">
        <f t="shared" si="8"/>
        <v>#REF!</v>
      </c>
      <c r="K36" s="16" t="e">
        <f>#REF!</f>
        <v>#REF!</v>
      </c>
      <c r="L36" s="16" t="e">
        <f>#REF!</f>
        <v>#REF!</v>
      </c>
      <c r="M36" s="4" t="e">
        <f t="shared" si="10"/>
        <v>#REF!</v>
      </c>
      <c r="N36" s="29" t="e">
        <f>#REF!</f>
        <v>#REF!</v>
      </c>
      <c r="O36" s="30" t="s">
        <v>2500</v>
      </c>
      <c r="P36" s="17" t="e">
        <f>#REF!</f>
        <v>#REF!</v>
      </c>
      <c r="Q36" s="17" t="e">
        <f>#REF!</f>
        <v>#REF!</v>
      </c>
      <c r="R36" s="17" t="e">
        <f t="shared" si="11"/>
        <v>#REF!</v>
      </c>
      <c r="S36" s="18" t="e">
        <f t="shared" si="12"/>
        <v>#REF!</v>
      </c>
      <c r="T36" s="19" t="e">
        <f t="shared" si="13"/>
        <v>#REF!</v>
      </c>
      <c r="U36" s="14" t="e">
        <f t="shared" ref="U36:V36" si="65">U35</f>
        <v>#REF!</v>
      </c>
      <c r="V36" s="15">
        <f t="shared" si="65"/>
        <v>0</v>
      </c>
      <c r="W36" s="14" t="e">
        <f>#REF!</f>
        <v>#REF!</v>
      </c>
      <c r="X36" s="21" t="e">
        <f>#REF!</f>
        <v>#REF!</v>
      </c>
      <c r="Y36" s="25" t="e">
        <f>#REF!</f>
        <v>#REF!</v>
      </c>
      <c r="Z36" s="25" t="e">
        <f>#REF!</f>
        <v>#REF!</v>
      </c>
      <c r="AA36" s="25" t="e">
        <f>#REF!</f>
        <v>#REF!</v>
      </c>
      <c r="AB36" s="25" t="e">
        <f t="shared" si="15"/>
        <v>#REF!</v>
      </c>
      <c r="AC36" s="19"/>
    </row>
    <row r="37" spans="2:29" x14ac:dyDescent="0.3">
      <c r="B37" s="4">
        <f t="shared" ref="B37:E37" si="66">B36</f>
        <v>0</v>
      </c>
      <c r="C37" s="4">
        <f t="shared" si="66"/>
        <v>0</v>
      </c>
      <c r="D37" s="4">
        <f t="shared" si="66"/>
        <v>0</v>
      </c>
      <c r="E37" s="15" t="e">
        <f t="shared" si="66"/>
        <v>#REF!</v>
      </c>
      <c r="F37" s="20" t="e">
        <f>#REF!</f>
        <v>#REF!</v>
      </c>
      <c r="G37" s="21" t="e">
        <f>#REF!</f>
        <v>#REF!</v>
      </c>
      <c r="H37" s="4" t="e">
        <f>#REF!</f>
        <v>#REF!</v>
      </c>
      <c r="I37" s="4" t="e">
        <f>#REF!</f>
        <v>#REF!</v>
      </c>
      <c r="J37" s="4" t="e">
        <f t="shared" si="8"/>
        <v>#REF!</v>
      </c>
      <c r="K37" s="16" t="e">
        <f>#REF!</f>
        <v>#REF!</v>
      </c>
      <c r="L37" s="16" t="e">
        <f>#REF!</f>
        <v>#REF!</v>
      </c>
      <c r="M37" s="4" t="e">
        <f t="shared" si="10"/>
        <v>#REF!</v>
      </c>
      <c r="N37" s="29" t="e">
        <f>#REF!</f>
        <v>#REF!</v>
      </c>
      <c r="O37" s="30" t="s">
        <v>2500</v>
      </c>
      <c r="P37" s="17" t="e">
        <f>#REF!</f>
        <v>#REF!</v>
      </c>
      <c r="Q37" s="17" t="e">
        <f>#REF!</f>
        <v>#REF!</v>
      </c>
      <c r="R37" s="17" t="e">
        <f t="shared" si="11"/>
        <v>#REF!</v>
      </c>
      <c r="S37" s="18" t="e">
        <f t="shared" si="12"/>
        <v>#REF!</v>
      </c>
      <c r="T37" s="19" t="e">
        <f t="shared" si="13"/>
        <v>#REF!</v>
      </c>
      <c r="U37" s="14" t="e">
        <f t="shared" ref="U37:V37" si="67">U36</f>
        <v>#REF!</v>
      </c>
      <c r="V37" s="15">
        <f t="shared" si="67"/>
        <v>0</v>
      </c>
      <c r="W37" s="14" t="e">
        <f>#REF!</f>
        <v>#REF!</v>
      </c>
      <c r="X37" s="21" t="e">
        <f>#REF!</f>
        <v>#REF!</v>
      </c>
      <c r="Y37" s="25" t="e">
        <f>#REF!</f>
        <v>#REF!</v>
      </c>
      <c r="Z37" s="25" t="e">
        <f>#REF!</f>
        <v>#REF!</v>
      </c>
      <c r="AA37" s="25" t="e">
        <f>#REF!</f>
        <v>#REF!</v>
      </c>
      <c r="AB37" s="25" t="e">
        <f t="shared" si="15"/>
        <v>#REF!</v>
      </c>
      <c r="AC37" s="19"/>
    </row>
    <row r="38" spans="2:29" x14ac:dyDescent="0.3">
      <c r="B38" s="4">
        <f t="shared" ref="B38:E38" si="68">B37</f>
        <v>0</v>
      </c>
      <c r="C38" s="4">
        <f t="shared" si="68"/>
        <v>0</v>
      </c>
      <c r="D38" s="4">
        <f t="shared" si="68"/>
        <v>0</v>
      </c>
      <c r="E38" s="15" t="e">
        <f t="shared" si="68"/>
        <v>#REF!</v>
      </c>
      <c r="F38" s="20" t="e">
        <f>#REF!</f>
        <v>#REF!</v>
      </c>
      <c r="G38" s="21" t="e">
        <f>#REF!</f>
        <v>#REF!</v>
      </c>
      <c r="H38" s="4" t="e">
        <f>#REF!</f>
        <v>#REF!</v>
      </c>
      <c r="I38" s="4" t="e">
        <f>#REF!</f>
        <v>#REF!</v>
      </c>
      <c r="J38" s="4" t="e">
        <f t="shared" si="8"/>
        <v>#REF!</v>
      </c>
      <c r="K38" s="16" t="e">
        <f>#REF!</f>
        <v>#REF!</v>
      </c>
      <c r="L38" s="16" t="e">
        <f>#REF!</f>
        <v>#REF!</v>
      </c>
      <c r="M38" s="4" t="e">
        <f t="shared" si="10"/>
        <v>#REF!</v>
      </c>
      <c r="N38" s="29" t="e">
        <f>#REF!</f>
        <v>#REF!</v>
      </c>
      <c r="O38" s="30" t="s">
        <v>2500</v>
      </c>
      <c r="P38" s="17" t="e">
        <f>#REF!</f>
        <v>#REF!</v>
      </c>
      <c r="Q38" s="17" t="e">
        <f>#REF!</f>
        <v>#REF!</v>
      </c>
      <c r="R38" s="17" t="e">
        <f t="shared" si="11"/>
        <v>#REF!</v>
      </c>
      <c r="S38" s="18" t="e">
        <f t="shared" si="12"/>
        <v>#REF!</v>
      </c>
      <c r="T38" s="19" t="e">
        <f t="shared" si="13"/>
        <v>#REF!</v>
      </c>
      <c r="U38" s="14" t="e">
        <f t="shared" ref="U38:V38" si="69">U37</f>
        <v>#REF!</v>
      </c>
      <c r="V38" s="15">
        <f t="shared" si="69"/>
        <v>0</v>
      </c>
      <c r="W38" s="14" t="e">
        <f>#REF!</f>
        <v>#REF!</v>
      </c>
      <c r="X38" s="21" t="e">
        <f>#REF!</f>
        <v>#REF!</v>
      </c>
      <c r="Y38" s="25" t="e">
        <f>#REF!</f>
        <v>#REF!</v>
      </c>
      <c r="Z38" s="25" t="e">
        <f>#REF!</f>
        <v>#REF!</v>
      </c>
      <c r="AA38" s="25" t="e">
        <f>#REF!</f>
        <v>#REF!</v>
      </c>
      <c r="AB38" s="25" t="e">
        <f t="shared" si="15"/>
        <v>#REF!</v>
      </c>
      <c r="AC38" s="19"/>
    </row>
    <row r="39" spans="2:29" x14ac:dyDescent="0.3">
      <c r="B39" s="4">
        <f t="shared" ref="B39:E39" si="70">B38</f>
        <v>0</v>
      </c>
      <c r="C39" s="4">
        <f t="shared" si="70"/>
        <v>0</v>
      </c>
      <c r="D39" s="4">
        <f t="shared" si="70"/>
        <v>0</v>
      </c>
      <c r="E39" s="15" t="e">
        <f t="shared" si="70"/>
        <v>#REF!</v>
      </c>
      <c r="F39" s="20" t="e">
        <f>#REF!</f>
        <v>#REF!</v>
      </c>
      <c r="G39" s="21" t="e">
        <f>#REF!</f>
        <v>#REF!</v>
      </c>
      <c r="H39" s="4" t="e">
        <f>#REF!</f>
        <v>#REF!</v>
      </c>
      <c r="I39" s="4" t="e">
        <f>#REF!</f>
        <v>#REF!</v>
      </c>
      <c r="J39" s="4" t="e">
        <f t="shared" si="8"/>
        <v>#REF!</v>
      </c>
      <c r="K39" s="16" t="e">
        <f>#REF!</f>
        <v>#REF!</v>
      </c>
      <c r="L39" s="16" t="e">
        <f>#REF!</f>
        <v>#REF!</v>
      </c>
      <c r="M39" s="4" t="e">
        <f t="shared" si="10"/>
        <v>#REF!</v>
      </c>
      <c r="N39" s="29" t="e">
        <f>#REF!</f>
        <v>#REF!</v>
      </c>
      <c r="O39" s="30" t="s">
        <v>2500</v>
      </c>
      <c r="P39" s="17" t="e">
        <f>#REF!</f>
        <v>#REF!</v>
      </c>
      <c r="Q39" s="17" t="e">
        <f>#REF!</f>
        <v>#REF!</v>
      </c>
      <c r="R39" s="17" t="e">
        <f t="shared" si="11"/>
        <v>#REF!</v>
      </c>
      <c r="S39" s="18" t="e">
        <f t="shared" si="12"/>
        <v>#REF!</v>
      </c>
      <c r="T39" s="19" t="e">
        <f t="shared" si="13"/>
        <v>#REF!</v>
      </c>
      <c r="U39" s="14" t="e">
        <f t="shared" ref="U39:V39" si="71">U38</f>
        <v>#REF!</v>
      </c>
      <c r="V39" s="15">
        <f t="shared" si="71"/>
        <v>0</v>
      </c>
      <c r="W39" s="14" t="e">
        <f>#REF!</f>
        <v>#REF!</v>
      </c>
      <c r="X39" s="21" t="e">
        <f>#REF!</f>
        <v>#REF!</v>
      </c>
      <c r="Y39" s="25" t="e">
        <f>#REF!</f>
        <v>#REF!</v>
      </c>
      <c r="Z39" s="25" t="e">
        <f>#REF!</f>
        <v>#REF!</v>
      </c>
      <c r="AA39" s="25" t="e">
        <f>#REF!</f>
        <v>#REF!</v>
      </c>
      <c r="AB39" s="25" t="e">
        <f t="shared" si="15"/>
        <v>#REF!</v>
      </c>
      <c r="AC39" s="19"/>
    </row>
    <row r="40" spans="2:29" x14ac:dyDescent="0.3">
      <c r="B40" s="4">
        <f t="shared" ref="B40:E40" si="72">B39</f>
        <v>0</v>
      </c>
      <c r="C40" s="4">
        <f t="shared" si="72"/>
        <v>0</v>
      </c>
      <c r="D40" s="4">
        <f t="shared" si="72"/>
        <v>0</v>
      </c>
      <c r="E40" s="15" t="e">
        <f t="shared" si="72"/>
        <v>#REF!</v>
      </c>
      <c r="F40" s="20" t="e">
        <f>#REF!</f>
        <v>#REF!</v>
      </c>
      <c r="G40" s="21" t="e">
        <f>#REF!</f>
        <v>#REF!</v>
      </c>
      <c r="H40" s="4" t="e">
        <f>#REF!</f>
        <v>#REF!</v>
      </c>
      <c r="I40" s="4" t="e">
        <f>#REF!</f>
        <v>#REF!</v>
      </c>
      <c r="J40" s="4" t="e">
        <f t="shared" si="8"/>
        <v>#REF!</v>
      </c>
      <c r="K40" s="16" t="e">
        <f>#REF!</f>
        <v>#REF!</v>
      </c>
      <c r="L40" s="16" t="e">
        <f>#REF!</f>
        <v>#REF!</v>
      </c>
      <c r="M40" s="4" t="e">
        <f t="shared" si="10"/>
        <v>#REF!</v>
      </c>
      <c r="N40" s="29" t="e">
        <f>#REF!</f>
        <v>#REF!</v>
      </c>
      <c r="O40" s="30" t="s">
        <v>2500</v>
      </c>
      <c r="P40" s="17" t="e">
        <f>#REF!</f>
        <v>#REF!</v>
      </c>
      <c r="Q40" s="17" t="e">
        <f>#REF!</f>
        <v>#REF!</v>
      </c>
      <c r="R40" s="17" t="e">
        <f t="shared" si="11"/>
        <v>#REF!</v>
      </c>
      <c r="S40" s="18" t="e">
        <f t="shared" si="12"/>
        <v>#REF!</v>
      </c>
      <c r="T40" s="19" t="e">
        <f t="shared" si="13"/>
        <v>#REF!</v>
      </c>
      <c r="U40" s="14" t="e">
        <f t="shared" ref="U40:V40" si="73">U39</f>
        <v>#REF!</v>
      </c>
      <c r="V40" s="15">
        <f t="shared" si="73"/>
        <v>0</v>
      </c>
      <c r="W40" s="14" t="e">
        <f>#REF!</f>
        <v>#REF!</v>
      </c>
      <c r="X40" s="21" t="e">
        <f>#REF!</f>
        <v>#REF!</v>
      </c>
      <c r="Y40" s="25" t="e">
        <f>#REF!</f>
        <v>#REF!</v>
      </c>
      <c r="Z40" s="25" t="e">
        <f>#REF!</f>
        <v>#REF!</v>
      </c>
      <c r="AA40" s="25" t="e">
        <f>#REF!</f>
        <v>#REF!</v>
      </c>
      <c r="AB40" s="25" t="e">
        <f t="shared" si="15"/>
        <v>#REF!</v>
      </c>
      <c r="AC40" s="19"/>
    </row>
    <row r="41" spans="2:29" x14ac:dyDescent="0.3">
      <c r="B41" s="4">
        <f t="shared" ref="B41:E41" si="74">B40</f>
        <v>0</v>
      </c>
      <c r="C41" s="4">
        <f t="shared" si="74"/>
        <v>0</v>
      </c>
      <c r="D41" s="4">
        <f t="shared" si="74"/>
        <v>0</v>
      </c>
      <c r="E41" s="15" t="e">
        <f t="shared" si="74"/>
        <v>#REF!</v>
      </c>
      <c r="F41" s="20" t="e">
        <f>#REF!</f>
        <v>#REF!</v>
      </c>
      <c r="G41" s="21" t="e">
        <f>#REF!</f>
        <v>#REF!</v>
      </c>
      <c r="H41" s="4" t="e">
        <f>#REF!</f>
        <v>#REF!</v>
      </c>
      <c r="I41" s="4" t="e">
        <f>#REF!</f>
        <v>#REF!</v>
      </c>
      <c r="J41" s="4" t="e">
        <f t="shared" si="8"/>
        <v>#REF!</v>
      </c>
      <c r="K41" s="16" t="e">
        <f>#REF!</f>
        <v>#REF!</v>
      </c>
      <c r="L41" s="16" t="e">
        <f>#REF!</f>
        <v>#REF!</v>
      </c>
      <c r="M41" s="4" t="e">
        <f t="shared" si="10"/>
        <v>#REF!</v>
      </c>
      <c r="N41" s="29" t="e">
        <f>#REF!</f>
        <v>#REF!</v>
      </c>
      <c r="O41" s="30" t="s">
        <v>2500</v>
      </c>
      <c r="P41" s="17" t="e">
        <f>#REF!</f>
        <v>#REF!</v>
      </c>
      <c r="Q41" s="17" t="e">
        <f>#REF!</f>
        <v>#REF!</v>
      </c>
      <c r="R41" s="17" t="e">
        <f t="shared" si="11"/>
        <v>#REF!</v>
      </c>
      <c r="S41" s="18" t="e">
        <f t="shared" si="12"/>
        <v>#REF!</v>
      </c>
      <c r="T41" s="19" t="e">
        <f t="shared" si="13"/>
        <v>#REF!</v>
      </c>
      <c r="U41" s="14" t="e">
        <f t="shared" ref="U41:V41" si="75">U40</f>
        <v>#REF!</v>
      </c>
      <c r="V41" s="15">
        <f t="shared" si="75"/>
        <v>0</v>
      </c>
      <c r="W41" s="14" t="e">
        <f>#REF!</f>
        <v>#REF!</v>
      </c>
      <c r="X41" s="21" t="e">
        <f>#REF!</f>
        <v>#REF!</v>
      </c>
      <c r="Y41" s="25" t="e">
        <f>#REF!</f>
        <v>#REF!</v>
      </c>
      <c r="Z41" s="25" t="e">
        <f>#REF!</f>
        <v>#REF!</v>
      </c>
      <c r="AA41" s="25" t="e">
        <f>#REF!</f>
        <v>#REF!</v>
      </c>
      <c r="AB41" s="25" t="e">
        <f t="shared" si="15"/>
        <v>#REF!</v>
      </c>
      <c r="AC41" s="19"/>
    </row>
    <row r="42" spans="2:29" x14ac:dyDescent="0.3">
      <c r="B42" s="4">
        <f t="shared" ref="B42:E42" si="76">B41</f>
        <v>0</v>
      </c>
      <c r="C42" s="4">
        <f t="shared" si="76"/>
        <v>0</v>
      </c>
      <c r="D42" s="4">
        <f t="shared" si="76"/>
        <v>0</v>
      </c>
      <c r="E42" s="15" t="e">
        <f t="shared" si="76"/>
        <v>#REF!</v>
      </c>
      <c r="F42" s="20" t="e">
        <f>#REF!</f>
        <v>#REF!</v>
      </c>
      <c r="G42" s="21" t="e">
        <f>#REF!</f>
        <v>#REF!</v>
      </c>
      <c r="H42" s="4" t="e">
        <f>#REF!</f>
        <v>#REF!</v>
      </c>
      <c r="I42" s="4" t="e">
        <f>#REF!</f>
        <v>#REF!</v>
      </c>
      <c r="J42" s="4" t="e">
        <f t="shared" si="8"/>
        <v>#REF!</v>
      </c>
      <c r="K42" s="16" t="e">
        <f>#REF!</f>
        <v>#REF!</v>
      </c>
      <c r="L42" s="16" t="e">
        <f>#REF!</f>
        <v>#REF!</v>
      </c>
      <c r="M42" s="4" t="e">
        <f t="shared" si="10"/>
        <v>#REF!</v>
      </c>
      <c r="N42" s="29" t="e">
        <f>#REF!</f>
        <v>#REF!</v>
      </c>
      <c r="O42" s="30" t="s">
        <v>2500</v>
      </c>
      <c r="P42" s="17" t="e">
        <f>#REF!</f>
        <v>#REF!</v>
      </c>
      <c r="Q42" s="17" t="e">
        <f>#REF!</f>
        <v>#REF!</v>
      </c>
      <c r="R42" s="17" t="e">
        <f t="shared" si="11"/>
        <v>#REF!</v>
      </c>
      <c r="S42" s="18" t="e">
        <f t="shared" si="12"/>
        <v>#REF!</v>
      </c>
      <c r="T42" s="19" t="e">
        <f t="shared" si="13"/>
        <v>#REF!</v>
      </c>
      <c r="U42" s="14" t="e">
        <f t="shared" ref="U42:V42" si="77">U41</f>
        <v>#REF!</v>
      </c>
      <c r="V42" s="15">
        <f t="shared" si="77"/>
        <v>0</v>
      </c>
      <c r="W42" s="14" t="e">
        <f>#REF!</f>
        <v>#REF!</v>
      </c>
      <c r="X42" s="21" t="e">
        <f>#REF!</f>
        <v>#REF!</v>
      </c>
      <c r="Y42" s="25" t="e">
        <f>#REF!</f>
        <v>#REF!</v>
      </c>
      <c r="Z42" s="25" t="e">
        <f>#REF!</f>
        <v>#REF!</v>
      </c>
      <c r="AA42" s="25" t="e">
        <f>#REF!</f>
        <v>#REF!</v>
      </c>
      <c r="AB42" s="25" t="e">
        <f t="shared" si="15"/>
        <v>#REF!</v>
      </c>
      <c r="AC42" s="19"/>
    </row>
    <row r="43" spans="2:29" x14ac:dyDescent="0.3">
      <c r="B43" s="4">
        <f t="shared" ref="B43:E43" si="78">B42</f>
        <v>0</v>
      </c>
      <c r="C43" s="4">
        <f t="shared" si="78"/>
        <v>0</v>
      </c>
      <c r="D43" s="4">
        <f t="shared" si="78"/>
        <v>0</v>
      </c>
      <c r="E43" s="15" t="e">
        <f t="shared" si="78"/>
        <v>#REF!</v>
      </c>
      <c r="F43" s="20" t="e">
        <f>#REF!</f>
        <v>#REF!</v>
      </c>
      <c r="G43" s="21" t="e">
        <f>#REF!</f>
        <v>#REF!</v>
      </c>
      <c r="H43" s="4" t="e">
        <f>#REF!</f>
        <v>#REF!</v>
      </c>
      <c r="I43" s="4" t="e">
        <f>#REF!</f>
        <v>#REF!</v>
      </c>
      <c r="J43" s="4" t="e">
        <f t="shared" si="8"/>
        <v>#REF!</v>
      </c>
      <c r="K43" s="16" t="e">
        <f>#REF!</f>
        <v>#REF!</v>
      </c>
      <c r="L43" s="16" t="e">
        <f>#REF!</f>
        <v>#REF!</v>
      </c>
      <c r="M43" s="4" t="e">
        <f t="shared" si="10"/>
        <v>#REF!</v>
      </c>
      <c r="N43" s="29" t="e">
        <f>#REF!</f>
        <v>#REF!</v>
      </c>
      <c r="O43" s="30" t="s">
        <v>2500</v>
      </c>
      <c r="P43" s="17" t="e">
        <f>#REF!</f>
        <v>#REF!</v>
      </c>
      <c r="Q43" s="17" t="e">
        <f>#REF!</f>
        <v>#REF!</v>
      </c>
      <c r="R43" s="17" t="e">
        <f t="shared" si="11"/>
        <v>#REF!</v>
      </c>
      <c r="S43" s="18" t="e">
        <f t="shared" si="12"/>
        <v>#REF!</v>
      </c>
      <c r="T43" s="19" t="e">
        <f t="shared" si="13"/>
        <v>#REF!</v>
      </c>
      <c r="U43" s="14" t="e">
        <f t="shared" ref="U43:V43" si="79">U42</f>
        <v>#REF!</v>
      </c>
      <c r="V43" s="15">
        <f t="shared" si="79"/>
        <v>0</v>
      </c>
      <c r="W43" s="14" t="e">
        <f>#REF!</f>
        <v>#REF!</v>
      </c>
      <c r="X43" s="21" t="e">
        <f>#REF!</f>
        <v>#REF!</v>
      </c>
      <c r="Y43" s="25" t="e">
        <f>#REF!</f>
        <v>#REF!</v>
      </c>
      <c r="Z43" s="25" t="e">
        <f>#REF!</f>
        <v>#REF!</v>
      </c>
      <c r="AA43" s="25" t="e">
        <f>#REF!</f>
        <v>#REF!</v>
      </c>
      <c r="AB43" s="25" t="e">
        <f t="shared" si="15"/>
        <v>#REF!</v>
      </c>
      <c r="AC43" s="19"/>
    </row>
    <row r="44" spans="2:29" x14ac:dyDescent="0.3">
      <c r="B44" s="4">
        <f t="shared" ref="B44:E44" si="80">B43</f>
        <v>0</v>
      </c>
      <c r="C44" s="4">
        <f t="shared" si="80"/>
        <v>0</v>
      </c>
      <c r="D44" s="4">
        <f t="shared" si="80"/>
        <v>0</v>
      </c>
      <c r="E44" s="15" t="e">
        <f t="shared" si="80"/>
        <v>#REF!</v>
      </c>
      <c r="F44" s="20" t="e">
        <f>#REF!</f>
        <v>#REF!</v>
      </c>
      <c r="G44" s="21" t="e">
        <f>#REF!</f>
        <v>#REF!</v>
      </c>
      <c r="H44" s="4" t="e">
        <f>#REF!</f>
        <v>#REF!</v>
      </c>
      <c r="I44" s="4" t="e">
        <f>#REF!</f>
        <v>#REF!</v>
      </c>
      <c r="J44" s="4" t="e">
        <f t="shared" si="8"/>
        <v>#REF!</v>
      </c>
      <c r="K44" s="16" t="e">
        <f>#REF!</f>
        <v>#REF!</v>
      </c>
      <c r="L44" s="16" t="e">
        <f>#REF!</f>
        <v>#REF!</v>
      </c>
      <c r="M44" s="4" t="e">
        <f t="shared" si="10"/>
        <v>#REF!</v>
      </c>
      <c r="N44" s="29" t="e">
        <f>#REF!</f>
        <v>#REF!</v>
      </c>
      <c r="O44" s="30" t="s">
        <v>2500</v>
      </c>
      <c r="P44" s="17" t="e">
        <f>#REF!</f>
        <v>#REF!</v>
      </c>
      <c r="Q44" s="17" t="e">
        <f>#REF!</f>
        <v>#REF!</v>
      </c>
      <c r="R44" s="17" t="e">
        <f t="shared" si="11"/>
        <v>#REF!</v>
      </c>
      <c r="S44" s="18" t="e">
        <f t="shared" si="12"/>
        <v>#REF!</v>
      </c>
      <c r="T44" s="19" t="e">
        <f t="shared" si="13"/>
        <v>#REF!</v>
      </c>
      <c r="U44" s="14" t="e">
        <f t="shared" ref="U44:V44" si="81">U43</f>
        <v>#REF!</v>
      </c>
      <c r="V44" s="15">
        <f t="shared" si="81"/>
        <v>0</v>
      </c>
      <c r="W44" s="14" t="e">
        <f>#REF!</f>
        <v>#REF!</v>
      </c>
      <c r="X44" s="21" t="e">
        <f>#REF!</f>
        <v>#REF!</v>
      </c>
      <c r="Y44" s="25" t="e">
        <f>#REF!</f>
        <v>#REF!</v>
      </c>
      <c r="Z44" s="25" t="e">
        <f>#REF!</f>
        <v>#REF!</v>
      </c>
      <c r="AA44" s="25" t="e">
        <f>#REF!</f>
        <v>#REF!</v>
      </c>
      <c r="AB44" s="25" t="e">
        <f t="shared" si="15"/>
        <v>#REF!</v>
      </c>
      <c r="AC44" s="19"/>
    </row>
    <row r="45" spans="2:29" x14ac:dyDescent="0.3">
      <c r="B45" s="4">
        <f t="shared" ref="B45:E45" si="82">B44</f>
        <v>0</v>
      </c>
      <c r="C45" s="4">
        <f t="shared" si="82"/>
        <v>0</v>
      </c>
      <c r="D45" s="4">
        <f t="shared" si="82"/>
        <v>0</v>
      </c>
      <c r="E45" s="15" t="e">
        <f t="shared" si="82"/>
        <v>#REF!</v>
      </c>
      <c r="F45" s="20" t="e">
        <f>#REF!</f>
        <v>#REF!</v>
      </c>
      <c r="G45" s="21" t="e">
        <f>#REF!</f>
        <v>#REF!</v>
      </c>
      <c r="H45" s="4" t="e">
        <f>#REF!</f>
        <v>#REF!</v>
      </c>
      <c r="I45" s="4" t="e">
        <f>#REF!</f>
        <v>#REF!</v>
      </c>
      <c r="J45" s="4" t="e">
        <f t="shared" si="8"/>
        <v>#REF!</v>
      </c>
      <c r="K45" s="16" t="e">
        <f>#REF!</f>
        <v>#REF!</v>
      </c>
      <c r="L45" s="16" t="e">
        <f>#REF!</f>
        <v>#REF!</v>
      </c>
      <c r="M45" s="4" t="e">
        <f t="shared" si="10"/>
        <v>#REF!</v>
      </c>
      <c r="N45" s="29" t="e">
        <f>#REF!</f>
        <v>#REF!</v>
      </c>
      <c r="O45" s="30" t="s">
        <v>2500</v>
      </c>
      <c r="P45" s="17" t="e">
        <f>#REF!</f>
        <v>#REF!</v>
      </c>
      <c r="Q45" s="17" t="e">
        <f>#REF!</f>
        <v>#REF!</v>
      </c>
      <c r="R45" s="17" t="e">
        <f t="shared" si="11"/>
        <v>#REF!</v>
      </c>
      <c r="S45" s="18" t="e">
        <f t="shared" si="12"/>
        <v>#REF!</v>
      </c>
      <c r="T45" s="19" t="e">
        <f t="shared" si="13"/>
        <v>#REF!</v>
      </c>
      <c r="U45" s="14" t="e">
        <f t="shared" ref="U45:V45" si="83">U44</f>
        <v>#REF!</v>
      </c>
      <c r="V45" s="15">
        <f t="shared" si="83"/>
        <v>0</v>
      </c>
      <c r="W45" s="14" t="e">
        <f>#REF!</f>
        <v>#REF!</v>
      </c>
      <c r="X45" s="21" t="e">
        <f>#REF!</f>
        <v>#REF!</v>
      </c>
      <c r="Y45" s="25" t="e">
        <f>#REF!</f>
        <v>#REF!</v>
      </c>
      <c r="Z45" s="25" t="e">
        <f>#REF!</f>
        <v>#REF!</v>
      </c>
      <c r="AA45" s="25" t="e">
        <f>#REF!</f>
        <v>#REF!</v>
      </c>
      <c r="AB45" s="25" t="e">
        <f t="shared" si="15"/>
        <v>#REF!</v>
      </c>
      <c r="AC45" s="19"/>
    </row>
    <row r="46" spans="2:29" x14ac:dyDescent="0.3">
      <c r="B46" s="4">
        <f t="shared" ref="B46:E46" si="84">B45</f>
        <v>0</v>
      </c>
      <c r="C46" s="4">
        <f t="shared" si="84"/>
        <v>0</v>
      </c>
      <c r="D46" s="4">
        <f t="shared" si="84"/>
        <v>0</v>
      </c>
      <c r="E46" s="15" t="e">
        <f t="shared" si="84"/>
        <v>#REF!</v>
      </c>
      <c r="F46" s="20" t="e">
        <f>#REF!</f>
        <v>#REF!</v>
      </c>
      <c r="G46" s="21" t="e">
        <f>#REF!</f>
        <v>#REF!</v>
      </c>
      <c r="H46" s="4" t="e">
        <f>#REF!</f>
        <v>#REF!</v>
      </c>
      <c r="I46" s="4" t="e">
        <f>#REF!</f>
        <v>#REF!</v>
      </c>
      <c r="J46" s="4" t="e">
        <f t="shared" si="8"/>
        <v>#REF!</v>
      </c>
      <c r="K46" s="16" t="e">
        <f>#REF!</f>
        <v>#REF!</v>
      </c>
      <c r="L46" s="16" t="e">
        <f>#REF!</f>
        <v>#REF!</v>
      </c>
      <c r="M46" s="4" t="e">
        <f t="shared" si="10"/>
        <v>#REF!</v>
      </c>
      <c r="N46" s="29" t="e">
        <f>#REF!</f>
        <v>#REF!</v>
      </c>
      <c r="O46" s="30" t="s">
        <v>2500</v>
      </c>
      <c r="P46" s="17" t="e">
        <f>#REF!</f>
        <v>#REF!</v>
      </c>
      <c r="Q46" s="17" t="e">
        <f>#REF!</f>
        <v>#REF!</v>
      </c>
      <c r="R46" s="17" t="e">
        <f t="shared" si="11"/>
        <v>#REF!</v>
      </c>
      <c r="S46" s="18" t="e">
        <f t="shared" si="12"/>
        <v>#REF!</v>
      </c>
      <c r="T46" s="19" t="e">
        <f t="shared" si="13"/>
        <v>#REF!</v>
      </c>
      <c r="U46" s="14" t="e">
        <f t="shared" ref="U46:V46" si="85">U45</f>
        <v>#REF!</v>
      </c>
      <c r="V46" s="15">
        <f t="shared" si="85"/>
        <v>0</v>
      </c>
      <c r="W46" s="14" t="e">
        <f>#REF!</f>
        <v>#REF!</v>
      </c>
      <c r="X46" s="21" t="e">
        <f>#REF!</f>
        <v>#REF!</v>
      </c>
      <c r="Y46" s="25" t="e">
        <f>#REF!</f>
        <v>#REF!</v>
      </c>
      <c r="Z46" s="25" t="e">
        <f>#REF!</f>
        <v>#REF!</v>
      </c>
      <c r="AA46" s="25" t="e">
        <f>#REF!</f>
        <v>#REF!</v>
      </c>
      <c r="AB46" s="25" t="e">
        <f t="shared" si="15"/>
        <v>#REF!</v>
      </c>
      <c r="AC46" s="19"/>
    </row>
    <row r="47" spans="2:29" x14ac:dyDescent="0.3">
      <c r="B47" s="4">
        <f t="shared" ref="B47:E47" si="86">B46</f>
        <v>0</v>
      </c>
      <c r="C47" s="4">
        <f t="shared" si="86"/>
        <v>0</v>
      </c>
      <c r="D47" s="4">
        <f t="shared" si="86"/>
        <v>0</v>
      </c>
      <c r="E47" s="15" t="e">
        <f t="shared" si="86"/>
        <v>#REF!</v>
      </c>
      <c r="F47" s="20" t="e">
        <f>#REF!</f>
        <v>#REF!</v>
      </c>
      <c r="G47" s="21" t="e">
        <f>#REF!</f>
        <v>#REF!</v>
      </c>
      <c r="H47" s="4" t="e">
        <f>#REF!</f>
        <v>#REF!</v>
      </c>
      <c r="I47" s="4" t="e">
        <f>#REF!</f>
        <v>#REF!</v>
      </c>
      <c r="J47" s="4" t="e">
        <f t="shared" si="8"/>
        <v>#REF!</v>
      </c>
      <c r="K47" s="16" t="e">
        <f>#REF!</f>
        <v>#REF!</v>
      </c>
      <c r="L47" s="16" t="e">
        <f>#REF!</f>
        <v>#REF!</v>
      </c>
      <c r="M47" s="4" t="e">
        <f t="shared" si="10"/>
        <v>#REF!</v>
      </c>
      <c r="N47" s="29" t="e">
        <f>#REF!</f>
        <v>#REF!</v>
      </c>
      <c r="O47" s="30" t="s">
        <v>2500</v>
      </c>
      <c r="P47" s="17" t="e">
        <f>#REF!</f>
        <v>#REF!</v>
      </c>
      <c r="Q47" s="17" t="e">
        <f>#REF!</f>
        <v>#REF!</v>
      </c>
      <c r="R47" s="17" t="e">
        <f t="shared" si="11"/>
        <v>#REF!</v>
      </c>
      <c r="S47" s="18" t="e">
        <f t="shared" si="12"/>
        <v>#REF!</v>
      </c>
      <c r="T47" s="19" t="e">
        <f t="shared" si="13"/>
        <v>#REF!</v>
      </c>
      <c r="U47" s="14" t="e">
        <f t="shared" ref="U47:V47" si="87">U46</f>
        <v>#REF!</v>
      </c>
      <c r="V47" s="15">
        <f t="shared" si="87"/>
        <v>0</v>
      </c>
      <c r="W47" s="14" t="e">
        <f>#REF!</f>
        <v>#REF!</v>
      </c>
      <c r="X47" s="21" t="e">
        <f>#REF!</f>
        <v>#REF!</v>
      </c>
      <c r="Y47" s="25" t="e">
        <f>#REF!</f>
        <v>#REF!</v>
      </c>
      <c r="Z47" s="25" t="e">
        <f>#REF!</f>
        <v>#REF!</v>
      </c>
      <c r="AA47" s="25" t="e">
        <f>#REF!</f>
        <v>#REF!</v>
      </c>
      <c r="AB47" s="25" t="e">
        <f t="shared" si="15"/>
        <v>#REF!</v>
      </c>
      <c r="AC47" s="19"/>
    </row>
    <row r="48" spans="2:29" x14ac:dyDescent="0.3">
      <c r="B48" s="4">
        <f t="shared" ref="B48:E48" si="88">B47</f>
        <v>0</v>
      </c>
      <c r="C48" s="4">
        <f t="shared" si="88"/>
        <v>0</v>
      </c>
      <c r="D48" s="4">
        <f t="shared" si="88"/>
        <v>0</v>
      </c>
      <c r="E48" s="15" t="e">
        <f t="shared" si="88"/>
        <v>#REF!</v>
      </c>
      <c r="F48" s="20" t="e">
        <f>#REF!</f>
        <v>#REF!</v>
      </c>
      <c r="G48" s="21" t="e">
        <f>#REF!</f>
        <v>#REF!</v>
      </c>
      <c r="H48" s="4" t="e">
        <f>#REF!</f>
        <v>#REF!</v>
      </c>
      <c r="I48" s="4" t="e">
        <f>#REF!</f>
        <v>#REF!</v>
      </c>
      <c r="J48" s="4" t="e">
        <f t="shared" si="8"/>
        <v>#REF!</v>
      </c>
      <c r="K48" s="16" t="e">
        <f>#REF!</f>
        <v>#REF!</v>
      </c>
      <c r="L48" s="16" t="e">
        <f>#REF!</f>
        <v>#REF!</v>
      </c>
      <c r="M48" s="4" t="e">
        <f t="shared" si="10"/>
        <v>#REF!</v>
      </c>
      <c r="N48" s="29" t="e">
        <f>#REF!</f>
        <v>#REF!</v>
      </c>
      <c r="O48" s="30" t="s">
        <v>2500</v>
      </c>
      <c r="P48" s="17" t="e">
        <f>#REF!</f>
        <v>#REF!</v>
      </c>
      <c r="Q48" s="17" t="e">
        <f>#REF!</f>
        <v>#REF!</v>
      </c>
      <c r="R48" s="17" t="e">
        <f t="shared" si="11"/>
        <v>#REF!</v>
      </c>
      <c r="S48" s="18" t="e">
        <f t="shared" si="12"/>
        <v>#REF!</v>
      </c>
      <c r="T48" s="19" t="e">
        <f t="shared" si="13"/>
        <v>#REF!</v>
      </c>
      <c r="U48" s="14" t="e">
        <f t="shared" ref="U48:V48" si="89">U47</f>
        <v>#REF!</v>
      </c>
      <c r="V48" s="15">
        <f t="shared" si="89"/>
        <v>0</v>
      </c>
      <c r="W48" s="14" t="e">
        <f>#REF!</f>
        <v>#REF!</v>
      </c>
      <c r="X48" s="21" t="e">
        <f>#REF!</f>
        <v>#REF!</v>
      </c>
      <c r="Y48" s="25" t="e">
        <f>#REF!</f>
        <v>#REF!</v>
      </c>
      <c r="Z48" s="25" t="e">
        <f>#REF!</f>
        <v>#REF!</v>
      </c>
      <c r="AA48" s="25" t="e">
        <f>#REF!</f>
        <v>#REF!</v>
      </c>
      <c r="AB48" s="25" t="e">
        <f t="shared" si="15"/>
        <v>#REF!</v>
      </c>
      <c r="AC48" s="19"/>
    </row>
    <row r="49" spans="2:29" x14ac:dyDescent="0.3">
      <c r="B49" s="4">
        <f t="shared" ref="B49:E49" si="90">B48</f>
        <v>0</v>
      </c>
      <c r="C49" s="4">
        <f t="shared" si="90"/>
        <v>0</v>
      </c>
      <c r="D49" s="4">
        <f t="shared" si="90"/>
        <v>0</v>
      </c>
      <c r="E49" s="15" t="e">
        <f t="shared" si="90"/>
        <v>#REF!</v>
      </c>
      <c r="F49" s="20" t="e">
        <f>#REF!</f>
        <v>#REF!</v>
      </c>
      <c r="G49" s="21" t="e">
        <f>#REF!</f>
        <v>#REF!</v>
      </c>
      <c r="H49" s="4" t="e">
        <f>#REF!</f>
        <v>#REF!</v>
      </c>
      <c r="I49" s="4" t="e">
        <f>#REF!</f>
        <v>#REF!</v>
      </c>
      <c r="J49" s="4" t="e">
        <f t="shared" si="8"/>
        <v>#REF!</v>
      </c>
      <c r="K49" s="16" t="e">
        <f>#REF!</f>
        <v>#REF!</v>
      </c>
      <c r="L49" s="16" t="e">
        <f>#REF!</f>
        <v>#REF!</v>
      </c>
      <c r="M49" s="4" t="e">
        <f t="shared" si="10"/>
        <v>#REF!</v>
      </c>
      <c r="N49" s="29" t="e">
        <f>#REF!</f>
        <v>#REF!</v>
      </c>
      <c r="O49" s="30" t="s">
        <v>2500</v>
      </c>
      <c r="P49" s="17" t="e">
        <f>#REF!</f>
        <v>#REF!</v>
      </c>
      <c r="Q49" s="17" t="e">
        <f>#REF!</f>
        <v>#REF!</v>
      </c>
      <c r="R49" s="17" t="e">
        <f t="shared" si="11"/>
        <v>#REF!</v>
      </c>
      <c r="S49" s="18" t="e">
        <f t="shared" si="12"/>
        <v>#REF!</v>
      </c>
      <c r="T49" s="19" t="e">
        <f t="shared" si="13"/>
        <v>#REF!</v>
      </c>
      <c r="U49" s="14" t="e">
        <f t="shared" ref="U49:V49" si="91">U48</f>
        <v>#REF!</v>
      </c>
      <c r="V49" s="15">
        <f t="shared" si="91"/>
        <v>0</v>
      </c>
      <c r="W49" s="14" t="e">
        <f>#REF!</f>
        <v>#REF!</v>
      </c>
      <c r="X49" s="21" t="e">
        <f>#REF!</f>
        <v>#REF!</v>
      </c>
      <c r="Y49" s="25" t="e">
        <f>#REF!</f>
        <v>#REF!</v>
      </c>
      <c r="Z49" s="25" t="e">
        <f>#REF!</f>
        <v>#REF!</v>
      </c>
      <c r="AA49" s="25" t="e">
        <f>#REF!</f>
        <v>#REF!</v>
      </c>
      <c r="AB49" s="25" t="e">
        <f t="shared" si="15"/>
        <v>#REF!</v>
      </c>
      <c r="AC49" s="19"/>
    </row>
    <row r="50" spans="2:29" x14ac:dyDescent="0.3">
      <c r="B50" s="4">
        <f t="shared" ref="B50:E50" si="92">B49</f>
        <v>0</v>
      </c>
      <c r="C50" s="4">
        <f t="shared" si="92"/>
        <v>0</v>
      </c>
      <c r="D50" s="4">
        <f t="shared" si="92"/>
        <v>0</v>
      </c>
      <c r="E50" s="15" t="e">
        <f t="shared" si="92"/>
        <v>#REF!</v>
      </c>
      <c r="F50" s="20" t="e">
        <f>#REF!</f>
        <v>#REF!</v>
      </c>
      <c r="G50" s="21" t="e">
        <f>#REF!</f>
        <v>#REF!</v>
      </c>
      <c r="H50" s="4" t="e">
        <f>#REF!</f>
        <v>#REF!</v>
      </c>
      <c r="I50" s="4" t="e">
        <f>#REF!</f>
        <v>#REF!</v>
      </c>
      <c r="J50" s="4" t="e">
        <f t="shared" si="8"/>
        <v>#REF!</v>
      </c>
      <c r="K50" s="16" t="e">
        <f>#REF!</f>
        <v>#REF!</v>
      </c>
      <c r="L50" s="16" t="e">
        <f>#REF!</f>
        <v>#REF!</v>
      </c>
      <c r="M50" s="4" t="e">
        <f t="shared" si="10"/>
        <v>#REF!</v>
      </c>
      <c r="N50" s="29" t="e">
        <f>#REF!</f>
        <v>#REF!</v>
      </c>
      <c r="O50" s="30" t="s">
        <v>2500</v>
      </c>
      <c r="P50" s="17" t="e">
        <f>#REF!</f>
        <v>#REF!</v>
      </c>
      <c r="Q50" s="17" t="e">
        <f>#REF!</f>
        <v>#REF!</v>
      </c>
      <c r="R50" s="17" t="e">
        <f t="shared" si="11"/>
        <v>#REF!</v>
      </c>
      <c r="S50" s="18" t="e">
        <f t="shared" si="12"/>
        <v>#REF!</v>
      </c>
      <c r="T50" s="19" t="e">
        <f t="shared" si="13"/>
        <v>#REF!</v>
      </c>
      <c r="U50" s="14" t="e">
        <f t="shared" ref="U50:V50" si="93">U49</f>
        <v>#REF!</v>
      </c>
      <c r="V50" s="15">
        <f t="shared" si="93"/>
        <v>0</v>
      </c>
      <c r="W50" s="14" t="e">
        <f>#REF!</f>
        <v>#REF!</v>
      </c>
      <c r="X50" s="21" t="e">
        <f>#REF!</f>
        <v>#REF!</v>
      </c>
      <c r="Y50" s="25" t="e">
        <f>#REF!</f>
        <v>#REF!</v>
      </c>
      <c r="Z50" s="25" t="e">
        <f>#REF!</f>
        <v>#REF!</v>
      </c>
      <c r="AA50" s="25" t="e">
        <f>#REF!</f>
        <v>#REF!</v>
      </c>
      <c r="AB50" s="25" t="e">
        <f t="shared" si="15"/>
        <v>#REF!</v>
      </c>
      <c r="AC50" s="19"/>
    </row>
  </sheetData>
  <mergeCells count="23">
    <mergeCell ref="AC1:AC3"/>
    <mergeCell ref="B2:B3"/>
    <mergeCell ref="C2:C3"/>
    <mergeCell ref="D2:D3"/>
    <mergeCell ref="E2:E3"/>
    <mergeCell ref="F2:F3"/>
    <mergeCell ref="G2:G3"/>
    <mergeCell ref="U1:U3"/>
    <mergeCell ref="V1:V3"/>
    <mergeCell ref="H2:H3"/>
    <mergeCell ref="J2:J3"/>
    <mergeCell ref="K2:M2"/>
    <mergeCell ref="N2:R2"/>
    <mergeCell ref="N3:O3"/>
    <mergeCell ref="B1:R1"/>
    <mergeCell ref="T1:T3"/>
    <mergeCell ref="I2:I3"/>
    <mergeCell ref="AB1:AB3"/>
    <mergeCell ref="X1:X3"/>
    <mergeCell ref="Y1:Y3"/>
    <mergeCell ref="Z1:Z3"/>
    <mergeCell ref="AA1:AA3"/>
    <mergeCell ref="W1:W3"/>
  </mergeCells>
  <dataValidations count="2">
    <dataValidation type="textLength" allowBlank="1" showInputMessage="1" showErrorMessage="1" sqref="O4:O50" xr:uid="{67620A64-C41B-4F30-A762-CDF138476F89}">
      <formula1>2</formula1>
      <formula2>2</formula2>
    </dataValidation>
    <dataValidation type="whole" allowBlank="1" showInputMessage="1" showErrorMessage="1" sqref="N4:N50" xr:uid="{10E76AF8-8A93-4BC1-B1E9-2137E98AF2C4}">
      <formula1>30</formula1>
      <formula2>99999999</formula2>
    </dataValidation>
  </dataValidations>
  <pageMargins left="0.7" right="0.7" top="0.75" bottom="0.75" header="0.3" footer="0.3"/>
  <pageSetup paperSize="5" scale="82" fitToHeight="0" orientation="landscape" r:id="rId1"/>
  <headerFooter>
    <oddHeader>&amp;R&amp;"Calibri"&amp;10&amp;K000000 Protégé A&amp;1#_x000D_</oddHeader>
  </headerFooter>
  <ignoredErrors>
    <ignoredError xmlns:x16r3="http://schemas.microsoft.com/office/spreadsheetml/2018/08/main" sqref="F29 F40:F50" x16r3:misleadingForma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20CC6975-A28C-4564-AEA2-8D0C75E174EC}">
          <x14:formula1>
            <xm:f>Listes!$A$37:$A$43</xm:f>
          </x14:formula1>
          <xm:sqref>Q4:Q50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FAC75-A9A8-4CAA-8108-75C2AF3696DC}">
  <sheetPr>
    <tabColor theme="8"/>
  </sheetPr>
  <dimension ref="A1:I373"/>
  <sheetViews>
    <sheetView workbookViewId="0">
      <selection activeCell="B4" sqref="B4"/>
    </sheetView>
  </sheetViews>
  <sheetFormatPr baseColWidth="10" defaultColWidth="11.44140625" defaultRowHeight="15.05" x14ac:dyDescent="0.3"/>
  <cols>
    <col min="1" max="1" width="27.44140625" style="1" customWidth="1"/>
    <col min="2" max="2" width="42" customWidth="1"/>
    <col min="3" max="3" width="22.5546875" customWidth="1"/>
    <col min="4" max="4" width="20.5546875" customWidth="1"/>
    <col min="5" max="5" width="17.5546875" customWidth="1"/>
    <col min="6" max="6" width="20.44140625" style="53" customWidth="1"/>
    <col min="7" max="7" width="16.44140625" customWidth="1"/>
    <col min="8" max="8" width="25.44140625" customWidth="1"/>
    <col min="9" max="9" width="17.44140625" customWidth="1"/>
  </cols>
  <sheetData>
    <row r="1" spans="1:9" s="54" customFormat="1" x14ac:dyDescent="0.3">
      <c r="A1" s="54" t="s">
        <v>2501</v>
      </c>
      <c r="B1" s="54" t="s">
        <v>2502</v>
      </c>
      <c r="C1" s="54" t="s">
        <v>2503</v>
      </c>
      <c r="D1" s="54" t="s">
        <v>2504</v>
      </c>
      <c r="E1" s="54" t="s">
        <v>2505</v>
      </c>
      <c r="F1" s="10" t="s">
        <v>2506</v>
      </c>
      <c r="G1" s="54" t="s">
        <v>2507</v>
      </c>
      <c r="H1" s="54" t="s">
        <v>2508</v>
      </c>
      <c r="I1" s="54" t="s">
        <v>2493</v>
      </c>
    </row>
    <row r="2" spans="1:9" ht="16.399999999999999" customHeight="1" x14ac:dyDescent="0.3">
      <c r="A2" s="40" t="s">
        <v>37</v>
      </c>
      <c r="B2" s="45" t="s">
        <v>141</v>
      </c>
      <c r="C2" s="45" t="s">
        <v>2509</v>
      </c>
      <c r="D2" s="64" t="s">
        <v>2510</v>
      </c>
      <c r="E2" s="44" t="s">
        <v>2511</v>
      </c>
      <c r="F2" s="51">
        <v>0</v>
      </c>
      <c r="G2" s="41">
        <v>0</v>
      </c>
      <c r="H2" s="41">
        <v>0</v>
      </c>
      <c r="I2" s="41">
        <f t="shared" ref="I2:I65" si="0">SUM(F2:H2)</f>
        <v>0</v>
      </c>
    </row>
    <row r="3" spans="1:9" ht="16.399999999999999" customHeight="1" x14ac:dyDescent="0.3">
      <c r="A3" s="40" t="s">
        <v>37</v>
      </c>
      <c r="B3" s="45" t="s">
        <v>141</v>
      </c>
      <c r="C3" s="45" t="s">
        <v>2509</v>
      </c>
      <c r="D3" s="64" t="s">
        <v>2510</v>
      </c>
      <c r="E3" s="44" t="s">
        <v>2512</v>
      </c>
      <c r="F3" s="51">
        <v>0</v>
      </c>
      <c r="G3" s="41">
        <v>0</v>
      </c>
      <c r="H3" s="41">
        <v>0</v>
      </c>
      <c r="I3" s="41">
        <f t="shared" si="0"/>
        <v>0</v>
      </c>
    </row>
    <row r="4" spans="1:9" ht="16.399999999999999" customHeight="1" x14ac:dyDescent="0.3">
      <c r="A4" s="40" t="s">
        <v>37</v>
      </c>
      <c r="B4" s="45" t="s">
        <v>141</v>
      </c>
      <c r="C4" s="45" t="s">
        <v>2509</v>
      </c>
      <c r="D4" s="64" t="s">
        <v>2510</v>
      </c>
      <c r="E4" s="44" t="s">
        <v>2513</v>
      </c>
      <c r="F4" s="51">
        <v>1000</v>
      </c>
      <c r="G4" s="41">
        <v>0</v>
      </c>
      <c r="H4" s="41">
        <v>0</v>
      </c>
      <c r="I4" s="41">
        <f t="shared" si="0"/>
        <v>1000</v>
      </c>
    </row>
    <row r="5" spans="1:9" ht="16.399999999999999" customHeight="1" x14ac:dyDescent="0.3">
      <c r="A5" s="40" t="s">
        <v>37</v>
      </c>
      <c r="B5" s="45" t="s">
        <v>141</v>
      </c>
      <c r="C5" s="45" t="s">
        <v>2509</v>
      </c>
      <c r="D5" s="64" t="s">
        <v>2510</v>
      </c>
      <c r="E5" s="44" t="s">
        <v>2514</v>
      </c>
      <c r="F5" s="51">
        <v>1500</v>
      </c>
      <c r="G5" s="41">
        <v>0</v>
      </c>
      <c r="H5" s="41">
        <v>0</v>
      </c>
      <c r="I5" s="41">
        <f t="shared" si="0"/>
        <v>1500</v>
      </c>
    </row>
    <row r="6" spans="1:9" ht="15.75" x14ac:dyDescent="0.3">
      <c r="A6" s="40" t="s">
        <v>2515</v>
      </c>
      <c r="B6" s="45" t="s">
        <v>141</v>
      </c>
      <c r="C6" s="45" t="s">
        <v>2509</v>
      </c>
      <c r="D6" s="64" t="s">
        <v>2510</v>
      </c>
      <c r="E6" s="44" t="s">
        <v>2511</v>
      </c>
      <c r="F6" s="51">
        <v>0</v>
      </c>
      <c r="G6" s="41">
        <v>0</v>
      </c>
      <c r="H6" s="41">
        <v>0</v>
      </c>
      <c r="I6" s="41">
        <f t="shared" si="0"/>
        <v>0</v>
      </c>
    </row>
    <row r="7" spans="1:9" ht="15.75" x14ac:dyDescent="0.3">
      <c r="A7" s="40" t="s">
        <v>2515</v>
      </c>
      <c r="B7" s="45" t="s">
        <v>141</v>
      </c>
      <c r="C7" s="45" t="s">
        <v>2509</v>
      </c>
      <c r="D7" s="64" t="s">
        <v>2510</v>
      </c>
      <c r="E7" s="44" t="s">
        <v>2512</v>
      </c>
      <c r="F7" s="51">
        <v>0</v>
      </c>
      <c r="G7" s="41">
        <v>0</v>
      </c>
      <c r="H7" s="41">
        <v>0</v>
      </c>
      <c r="I7" s="41">
        <f t="shared" si="0"/>
        <v>0</v>
      </c>
    </row>
    <row r="8" spans="1:9" ht="15.75" x14ac:dyDescent="0.3">
      <c r="A8" s="40" t="s">
        <v>2515</v>
      </c>
      <c r="B8" s="45" t="s">
        <v>141</v>
      </c>
      <c r="C8" s="45" t="s">
        <v>2509</v>
      </c>
      <c r="D8" s="64" t="s">
        <v>2510</v>
      </c>
      <c r="E8" s="44" t="s">
        <v>2513</v>
      </c>
      <c r="F8" s="51">
        <v>1000</v>
      </c>
      <c r="G8" s="41">
        <v>0</v>
      </c>
      <c r="H8" s="41">
        <v>0</v>
      </c>
      <c r="I8" s="41">
        <f t="shared" si="0"/>
        <v>1000</v>
      </c>
    </row>
    <row r="9" spans="1:9" ht="15.75" x14ac:dyDescent="0.3">
      <c r="A9" s="40" t="s">
        <v>2515</v>
      </c>
      <c r="B9" s="45" t="s">
        <v>141</v>
      </c>
      <c r="C9" s="45" t="s">
        <v>2509</v>
      </c>
      <c r="D9" s="64" t="s">
        <v>2510</v>
      </c>
      <c r="E9" s="44" t="s">
        <v>2514</v>
      </c>
      <c r="F9" s="51">
        <v>1500</v>
      </c>
      <c r="G9" s="41">
        <v>0</v>
      </c>
      <c r="H9" s="41">
        <v>0</v>
      </c>
      <c r="I9" s="41">
        <f t="shared" si="0"/>
        <v>1500</v>
      </c>
    </row>
    <row r="10" spans="1:9" ht="15.75" x14ac:dyDescent="0.3">
      <c r="A10" s="40" t="s">
        <v>2516</v>
      </c>
      <c r="B10" s="45" t="s">
        <v>141</v>
      </c>
      <c r="C10" s="45" t="s">
        <v>2509</v>
      </c>
      <c r="D10" s="64" t="s">
        <v>2510</v>
      </c>
      <c r="E10" s="44" t="s">
        <v>2511</v>
      </c>
      <c r="F10" s="51">
        <v>0</v>
      </c>
      <c r="G10" s="41">
        <v>0</v>
      </c>
      <c r="H10" s="41">
        <v>0</v>
      </c>
      <c r="I10" s="41">
        <f t="shared" si="0"/>
        <v>0</v>
      </c>
    </row>
    <row r="11" spans="1:9" ht="15.75" x14ac:dyDescent="0.3">
      <c r="A11" s="40" t="s">
        <v>2516</v>
      </c>
      <c r="B11" s="45" t="s">
        <v>141</v>
      </c>
      <c r="C11" s="45" t="s">
        <v>2509</v>
      </c>
      <c r="D11" s="64" t="s">
        <v>2510</v>
      </c>
      <c r="E11" s="44" t="s">
        <v>2512</v>
      </c>
      <c r="F11" s="51">
        <v>0</v>
      </c>
      <c r="G11" s="41">
        <v>0</v>
      </c>
      <c r="H11" s="41">
        <v>0</v>
      </c>
      <c r="I11" s="41">
        <f t="shared" si="0"/>
        <v>0</v>
      </c>
    </row>
    <row r="12" spans="1:9" ht="15.75" x14ac:dyDescent="0.3">
      <c r="A12" s="40" t="s">
        <v>2516</v>
      </c>
      <c r="B12" s="45" t="s">
        <v>141</v>
      </c>
      <c r="C12" s="45" t="s">
        <v>2509</v>
      </c>
      <c r="D12" s="64" t="s">
        <v>2510</v>
      </c>
      <c r="E12" s="44" t="s">
        <v>2513</v>
      </c>
      <c r="F12" s="51">
        <v>500</v>
      </c>
      <c r="G12" s="41">
        <v>0</v>
      </c>
      <c r="H12" s="41">
        <v>0</v>
      </c>
      <c r="I12" s="41">
        <f t="shared" si="0"/>
        <v>500</v>
      </c>
    </row>
    <row r="13" spans="1:9" ht="15.75" x14ac:dyDescent="0.3">
      <c r="A13" s="40" t="s">
        <v>2516</v>
      </c>
      <c r="B13" s="45" t="s">
        <v>141</v>
      </c>
      <c r="C13" s="45" t="s">
        <v>2509</v>
      </c>
      <c r="D13" s="64" t="s">
        <v>2510</v>
      </c>
      <c r="E13" s="44" t="s">
        <v>2514</v>
      </c>
      <c r="F13" s="51">
        <v>750</v>
      </c>
      <c r="G13" s="41">
        <v>0</v>
      </c>
      <c r="H13" s="41">
        <v>0</v>
      </c>
      <c r="I13" s="41">
        <f t="shared" si="0"/>
        <v>750</v>
      </c>
    </row>
    <row r="14" spans="1:9" ht="15.75" x14ac:dyDescent="0.3">
      <c r="A14" s="40" t="s">
        <v>37</v>
      </c>
      <c r="B14" s="45" t="s">
        <v>135</v>
      </c>
      <c r="C14" s="45" t="s">
        <v>129</v>
      </c>
      <c r="D14" s="42" t="s">
        <v>2517</v>
      </c>
      <c r="E14" s="43" t="s">
        <v>2511</v>
      </c>
      <c r="F14" s="51">
        <v>150</v>
      </c>
      <c r="G14" s="41">
        <v>0</v>
      </c>
      <c r="H14" s="41">
        <v>0</v>
      </c>
      <c r="I14" s="41">
        <f t="shared" si="0"/>
        <v>150</v>
      </c>
    </row>
    <row r="15" spans="1:9" ht="15.75" x14ac:dyDescent="0.3">
      <c r="A15" s="40" t="s">
        <v>37</v>
      </c>
      <c r="B15" s="45" t="s">
        <v>135</v>
      </c>
      <c r="C15" s="45" t="s">
        <v>129</v>
      </c>
      <c r="D15" s="42" t="s">
        <v>2517</v>
      </c>
      <c r="E15" s="43" t="s">
        <v>2512</v>
      </c>
      <c r="F15" s="51">
        <v>325</v>
      </c>
      <c r="G15" s="41">
        <v>0</v>
      </c>
      <c r="H15" s="41">
        <v>0</v>
      </c>
      <c r="I15" s="41">
        <f t="shared" si="0"/>
        <v>325</v>
      </c>
    </row>
    <row r="16" spans="1:9" ht="15.75" x14ac:dyDescent="0.3">
      <c r="A16" s="40" t="s">
        <v>37</v>
      </c>
      <c r="B16" s="45" t="s">
        <v>135</v>
      </c>
      <c r="C16" s="45" t="s">
        <v>129</v>
      </c>
      <c r="D16" s="42" t="s">
        <v>2517</v>
      </c>
      <c r="E16" s="43" t="s">
        <v>2513</v>
      </c>
      <c r="F16" s="51">
        <v>750</v>
      </c>
      <c r="G16" s="41">
        <v>0</v>
      </c>
      <c r="H16" s="41">
        <v>0</v>
      </c>
      <c r="I16" s="41">
        <f t="shared" si="0"/>
        <v>750</v>
      </c>
    </row>
    <row r="17" spans="1:9" ht="15.75" x14ac:dyDescent="0.3">
      <c r="A17" s="40" t="s">
        <v>37</v>
      </c>
      <c r="B17" s="45" t="s">
        <v>135</v>
      </c>
      <c r="C17" s="45" t="s">
        <v>129</v>
      </c>
      <c r="D17" s="42" t="s">
        <v>2517</v>
      </c>
      <c r="E17" s="43" t="s">
        <v>2514</v>
      </c>
      <c r="F17" s="51">
        <v>1000</v>
      </c>
      <c r="G17" s="41">
        <v>0</v>
      </c>
      <c r="H17" s="41">
        <v>0</v>
      </c>
      <c r="I17" s="41">
        <f t="shared" si="0"/>
        <v>1000</v>
      </c>
    </row>
    <row r="18" spans="1:9" ht="15.75" x14ac:dyDescent="0.3">
      <c r="A18" s="40" t="s">
        <v>37</v>
      </c>
      <c r="B18" s="45" t="s">
        <v>135</v>
      </c>
      <c r="C18" s="45" t="s">
        <v>129</v>
      </c>
      <c r="D18" s="42" t="s">
        <v>2518</v>
      </c>
      <c r="E18" s="43" t="s">
        <v>2511</v>
      </c>
      <c r="F18" s="51">
        <v>200</v>
      </c>
      <c r="G18" s="41">
        <v>0</v>
      </c>
      <c r="H18" s="41">
        <v>0</v>
      </c>
      <c r="I18" s="41">
        <f t="shared" si="0"/>
        <v>200</v>
      </c>
    </row>
    <row r="19" spans="1:9" ht="15.75" x14ac:dyDescent="0.3">
      <c r="A19" s="40" t="s">
        <v>37</v>
      </c>
      <c r="B19" s="45" t="s">
        <v>135</v>
      </c>
      <c r="C19" s="45" t="s">
        <v>129</v>
      </c>
      <c r="D19" s="42" t="s">
        <v>2518</v>
      </c>
      <c r="E19" s="43" t="s">
        <v>2512</v>
      </c>
      <c r="F19" s="51">
        <v>500</v>
      </c>
      <c r="G19" s="41">
        <v>0</v>
      </c>
      <c r="H19" s="41">
        <v>0</v>
      </c>
      <c r="I19" s="41">
        <f t="shared" si="0"/>
        <v>500</v>
      </c>
    </row>
    <row r="20" spans="1:9" ht="15.75" x14ac:dyDescent="0.3">
      <c r="A20" s="40" t="s">
        <v>37</v>
      </c>
      <c r="B20" s="45" t="s">
        <v>135</v>
      </c>
      <c r="C20" s="45" t="s">
        <v>129</v>
      </c>
      <c r="D20" s="42" t="s">
        <v>2518</v>
      </c>
      <c r="E20" s="43" t="s">
        <v>2513</v>
      </c>
      <c r="F20" s="51">
        <v>1250</v>
      </c>
      <c r="G20" s="41">
        <v>0</v>
      </c>
      <c r="H20" s="41">
        <v>0</v>
      </c>
      <c r="I20" s="41">
        <f t="shared" si="0"/>
        <v>1250</v>
      </c>
    </row>
    <row r="21" spans="1:9" ht="15.75" x14ac:dyDescent="0.3">
      <c r="A21" s="40" t="s">
        <v>37</v>
      </c>
      <c r="B21" s="45" t="s">
        <v>135</v>
      </c>
      <c r="C21" s="45" t="s">
        <v>129</v>
      </c>
      <c r="D21" s="42" t="s">
        <v>2518</v>
      </c>
      <c r="E21" s="43" t="s">
        <v>2514</v>
      </c>
      <c r="F21" s="51">
        <v>2000</v>
      </c>
      <c r="G21" s="41">
        <v>0</v>
      </c>
      <c r="H21" s="41">
        <v>0</v>
      </c>
      <c r="I21" s="41">
        <f t="shared" si="0"/>
        <v>2000</v>
      </c>
    </row>
    <row r="22" spans="1:9" ht="15.75" x14ac:dyDescent="0.3">
      <c r="A22" s="40" t="s">
        <v>37</v>
      </c>
      <c r="B22" s="45" t="s">
        <v>135</v>
      </c>
      <c r="C22" s="45" t="s">
        <v>129</v>
      </c>
      <c r="D22" s="42" t="s">
        <v>2519</v>
      </c>
      <c r="E22" s="43" t="s">
        <v>2511</v>
      </c>
      <c r="F22" s="51">
        <v>250</v>
      </c>
      <c r="G22" s="41">
        <v>0</v>
      </c>
      <c r="H22" s="41">
        <v>0</v>
      </c>
      <c r="I22" s="41">
        <f t="shared" si="0"/>
        <v>250</v>
      </c>
    </row>
    <row r="23" spans="1:9" ht="15.75" x14ac:dyDescent="0.3">
      <c r="A23" s="40" t="s">
        <v>37</v>
      </c>
      <c r="B23" s="45" t="s">
        <v>135</v>
      </c>
      <c r="C23" s="45" t="s">
        <v>129</v>
      </c>
      <c r="D23" s="42" t="s">
        <v>2519</v>
      </c>
      <c r="E23" s="43" t="s">
        <v>2512</v>
      </c>
      <c r="F23" s="51">
        <v>500</v>
      </c>
      <c r="G23" s="41">
        <v>0</v>
      </c>
      <c r="H23" s="41">
        <v>0</v>
      </c>
      <c r="I23" s="41">
        <f t="shared" si="0"/>
        <v>500</v>
      </c>
    </row>
    <row r="24" spans="1:9" ht="15.75" x14ac:dyDescent="0.3">
      <c r="A24" s="40" t="s">
        <v>37</v>
      </c>
      <c r="B24" s="45" t="s">
        <v>135</v>
      </c>
      <c r="C24" s="45" t="s">
        <v>129</v>
      </c>
      <c r="D24" s="42" t="s">
        <v>2519</v>
      </c>
      <c r="E24" s="43" t="s">
        <v>2513</v>
      </c>
      <c r="F24" s="51">
        <v>1500</v>
      </c>
      <c r="G24" s="41">
        <v>0</v>
      </c>
      <c r="H24" s="41">
        <v>0</v>
      </c>
      <c r="I24" s="41">
        <f t="shared" si="0"/>
        <v>1500</v>
      </c>
    </row>
    <row r="25" spans="1:9" ht="15.75" x14ac:dyDescent="0.3">
      <c r="A25" s="40" t="s">
        <v>37</v>
      </c>
      <c r="B25" s="45" t="s">
        <v>135</v>
      </c>
      <c r="C25" s="45" t="s">
        <v>129</v>
      </c>
      <c r="D25" s="42" t="s">
        <v>2519</v>
      </c>
      <c r="E25" s="43" t="s">
        <v>2514</v>
      </c>
      <c r="F25" s="51">
        <v>2500</v>
      </c>
      <c r="G25" s="41">
        <v>0</v>
      </c>
      <c r="H25" s="41">
        <v>0</v>
      </c>
      <c r="I25" s="41">
        <f t="shared" si="0"/>
        <v>2500</v>
      </c>
    </row>
    <row r="26" spans="1:9" ht="15.75" x14ac:dyDescent="0.3">
      <c r="A26" s="40" t="s">
        <v>37</v>
      </c>
      <c r="B26" s="45" t="s">
        <v>135</v>
      </c>
      <c r="C26" s="45" t="s">
        <v>129</v>
      </c>
      <c r="D26" s="42" t="s">
        <v>2520</v>
      </c>
      <c r="E26" s="43" t="s">
        <v>2511</v>
      </c>
      <c r="F26" s="51">
        <v>200</v>
      </c>
      <c r="G26" s="41">
        <v>0</v>
      </c>
      <c r="H26" s="41">
        <v>0</v>
      </c>
      <c r="I26" s="41">
        <f t="shared" si="0"/>
        <v>200</v>
      </c>
    </row>
    <row r="27" spans="1:9" ht="15.75" x14ac:dyDescent="0.3">
      <c r="A27" s="40" t="s">
        <v>37</v>
      </c>
      <c r="B27" s="45" t="s">
        <v>135</v>
      </c>
      <c r="C27" s="45" t="s">
        <v>129</v>
      </c>
      <c r="D27" s="42" t="s">
        <v>2520</v>
      </c>
      <c r="E27" s="43" t="s">
        <v>2512</v>
      </c>
      <c r="F27" s="51">
        <v>500</v>
      </c>
      <c r="G27" s="41">
        <v>0</v>
      </c>
      <c r="H27" s="41">
        <v>0</v>
      </c>
      <c r="I27" s="41">
        <f t="shared" si="0"/>
        <v>500</v>
      </c>
    </row>
    <row r="28" spans="1:9" ht="15.75" x14ac:dyDescent="0.3">
      <c r="A28" s="40" t="s">
        <v>37</v>
      </c>
      <c r="B28" s="45" t="s">
        <v>135</v>
      </c>
      <c r="C28" s="45" t="s">
        <v>129</v>
      </c>
      <c r="D28" s="42" t="s">
        <v>2520</v>
      </c>
      <c r="E28" s="43" t="s">
        <v>2513</v>
      </c>
      <c r="F28" s="51">
        <v>1250</v>
      </c>
      <c r="G28" s="41">
        <v>0</v>
      </c>
      <c r="H28" s="41">
        <v>0</v>
      </c>
      <c r="I28" s="41">
        <f t="shared" si="0"/>
        <v>1250</v>
      </c>
    </row>
    <row r="29" spans="1:9" ht="15.75" x14ac:dyDescent="0.3">
      <c r="A29" s="40" t="s">
        <v>37</v>
      </c>
      <c r="B29" s="45" t="s">
        <v>135</v>
      </c>
      <c r="C29" s="45" t="s">
        <v>129</v>
      </c>
      <c r="D29" s="42" t="s">
        <v>2520</v>
      </c>
      <c r="E29" s="43" t="s">
        <v>2514</v>
      </c>
      <c r="F29" s="51">
        <v>2000</v>
      </c>
      <c r="G29" s="41">
        <v>0</v>
      </c>
      <c r="H29" s="41">
        <v>0</v>
      </c>
      <c r="I29" s="41">
        <f t="shared" si="0"/>
        <v>2000</v>
      </c>
    </row>
    <row r="30" spans="1:9" ht="15.75" x14ac:dyDescent="0.3">
      <c r="A30" s="40" t="s">
        <v>37</v>
      </c>
      <c r="B30" s="45" t="s">
        <v>135</v>
      </c>
      <c r="C30" s="45" t="s">
        <v>129</v>
      </c>
      <c r="D30" s="42" t="s">
        <v>2521</v>
      </c>
      <c r="E30" s="43" t="s">
        <v>2511</v>
      </c>
      <c r="F30" s="51">
        <v>150</v>
      </c>
      <c r="G30" s="41">
        <v>0</v>
      </c>
      <c r="H30" s="41">
        <v>0</v>
      </c>
      <c r="I30" s="41">
        <f t="shared" si="0"/>
        <v>150</v>
      </c>
    </row>
    <row r="31" spans="1:9" ht="15.75" x14ac:dyDescent="0.3">
      <c r="A31" s="40" t="s">
        <v>37</v>
      </c>
      <c r="B31" s="45" t="s">
        <v>135</v>
      </c>
      <c r="C31" s="45" t="s">
        <v>129</v>
      </c>
      <c r="D31" s="42" t="s">
        <v>2521</v>
      </c>
      <c r="E31" s="43" t="s">
        <v>2512</v>
      </c>
      <c r="F31" s="51">
        <v>500</v>
      </c>
      <c r="G31" s="41">
        <v>0</v>
      </c>
      <c r="H31" s="41">
        <v>0</v>
      </c>
      <c r="I31" s="41">
        <f t="shared" si="0"/>
        <v>500</v>
      </c>
    </row>
    <row r="32" spans="1:9" ht="15.75" x14ac:dyDescent="0.3">
      <c r="A32" s="40" t="s">
        <v>37</v>
      </c>
      <c r="B32" s="45" t="s">
        <v>135</v>
      </c>
      <c r="C32" s="45" t="s">
        <v>129</v>
      </c>
      <c r="D32" s="42" t="s">
        <v>2521</v>
      </c>
      <c r="E32" s="43" t="s">
        <v>2513</v>
      </c>
      <c r="F32" s="51">
        <v>750</v>
      </c>
      <c r="G32" s="41">
        <v>0</v>
      </c>
      <c r="H32" s="41">
        <v>0</v>
      </c>
      <c r="I32" s="41">
        <f t="shared" si="0"/>
        <v>750</v>
      </c>
    </row>
    <row r="33" spans="1:9" ht="15.75" x14ac:dyDescent="0.3">
      <c r="A33" s="40" t="s">
        <v>37</v>
      </c>
      <c r="B33" s="45" t="s">
        <v>135</v>
      </c>
      <c r="C33" s="45" t="s">
        <v>129</v>
      </c>
      <c r="D33" s="42" t="s">
        <v>2521</v>
      </c>
      <c r="E33" s="43" t="s">
        <v>2514</v>
      </c>
      <c r="F33" s="51">
        <v>1000</v>
      </c>
      <c r="G33" s="41">
        <v>0</v>
      </c>
      <c r="H33" s="41">
        <v>0</v>
      </c>
      <c r="I33" s="41">
        <f t="shared" si="0"/>
        <v>1000</v>
      </c>
    </row>
    <row r="34" spans="1:9" ht="15.75" x14ac:dyDescent="0.3">
      <c r="A34" s="40" t="s">
        <v>37</v>
      </c>
      <c r="B34" s="45" t="s">
        <v>138</v>
      </c>
      <c r="C34" s="45" t="s">
        <v>129</v>
      </c>
      <c r="D34" s="42" t="s">
        <v>2517</v>
      </c>
      <c r="E34" s="43" t="s">
        <v>2511</v>
      </c>
      <c r="F34" s="51">
        <v>150</v>
      </c>
      <c r="G34" s="41">
        <v>0</v>
      </c>
      <c r="H34" s="41">
        <v>750</v>
      </c>
      <c r="I34" s="41">
        <f t="shared" si="0"/>
        <v>900</v>
      </c>
    </row>
    <row r="35" spans="1:9" ht="15.75" x14ac:dyDescent="0.3">
      <c r="A35" s="40" t="s">
        <v>37</v>
      </c>
      <c r="B35" s="45" t="s">
        <v>138</v>
      </c>
      <c r="C35" s="45" t="s">
        <v>129</v>
      </c>
      <c r="D35" s="42" t="s">
        <v>2517</v>
      </c>
      <c r="E35" s="43" t="s">
        <v>2512</v>
      </c>
      <c r="F35" s="51">
        <v>325</v>
      </c>
      <c r="G35" s="41">
        <v>0</v>
      </c>
      <c r="H35" s="41">
        <v>750</v>
      </c>
      <c r="I35" s="41">
        <f t="shared" si="0"/>
        <v>1075</v>
      </c>
    </row>
    <row r="36" spans="1:9" ht="15.75" x14ac:dyDescent="0.3">
      <c r="A36" s="40" t="s">
        <v>37</v>
      </c>
      <c r="B36" s="45" t="s">
        <v>138</v>
      </c>
      <c r="C36" s="45" t="s">
        <v>129</v>
      </c>
      <c r="D36" s="42" t="s">
        <v>2517</v>
      </c>
      <c r="E36" s="43" t="s">
        <v>2513</v>
      </c>
      <c r="F36" s="51">
        <v>750</v>
      </c>
      <c r="G36" s="41">
        <v>0</v>
      </c>
      <c r="H36" s="41">
        <v>750</v>
      </c>
      <c r="I36" s="41">
        <f t="shared" si="0"/>
        <v>1500</v>
      </c>
    </row>
    <row r="37" spans="1:9" ht="15.75" x14ac:dyDescent="0.3">
      <c r="A37" s="40" t="s">
        <v>37</v>
      </c>
      <c r="B37" s="45" t="s">
        <v>138</v>
      </c>
      <c r="C37" s="45" t="s">
        <v>129</v>
      </c>
      <c r="D37" s="42" t="s">
        <v>2517</v>
      </c>
      <c r="E37" s="43" t="s">
        <v>2514</v>
      </c>
      <c r="F37" s="51">
        <v>1000</v>
      </c>
      <c r="G37" s="41">
        <v>0</v>
      </c>
      <c r="H37" s="41">
        <v>750</v>
      </c>
      <c r="I37" s="41">
        <f t="shared" si="0"/>
        <v>1750</v>
      </c>
    </row>
    <row r="38" spans="1:9" ht="15.75" x14ac:dyDescent="0.3">
      <c r="A38" s="40" t="s">
        <v>37</v>
      </c>
      <c r="B38" s="45" t="s">
        <v>138</v>
      </c>
      <c r="C38" s="45" t="s">
        <v>129</v>
      </c>
      <c r="D38" s="42" t="s">
        <v>2518</v>
      </c>
      <c r="E38" s="43" t="s">
        <v>2511</v>
      </c>
      <c r="F38" s="51">
        <v>200</v>
      </c>
      <c r="G38" s="41">
        <v>0</v>
      </c>
      <c r="H38" s="41">
        <v>1500</v>
      </c>
      <c r="I38" s="41">
        <f t="shared" si="0"/>
        <v>1700</v>
      </c>
    </row>
    <row r="39" spans="1:9" ht="15.75" x14ac:dyDescent="0.3">
      <c r="A39" s="40" t="s">
        <v>37</v>
      </c>
      <c r="B39" s="45" t="s">
        <v>138</v>
      </c>
      <c r="C39" s="45" t="s">
        <v>129</v>
      </c>
      <c r="D39" s="42" t="s">
        <v>2518</v>
      </c>
      <c r="E39" s="43" t="s">
        <v>2512</v>
      </c>
      <c r="F39" s="51">
        <v>500</v>
      </c>
      <c r="G39" s="41">
        <v>0</v>
      </c>
      <c r="H39" s="41">
        <v>1500</v>
      </c>
      <c r="I39" s="41">
        <f t="shared" si="0"/>
        <v>2000</v>
      </c>
    </row>
    <row r="40" spans="1:9" ht="15.75" x14ac:dyDescent="0.3">
      <c r="A40" s="40" t="s">
        <v>37</v>
      </c>
      <c r="B40" s="45" t="s">
        <v>138</v>
      </c>
      <c r="C40" s="45" t="s">
        <v>129</v>
      </c>
      <c r="D40" s="42" t="s">
        <v>2518</v>
      </c>
      <c r="E40" s="43" t="s">
        <v>2513</v>
      </c>
      <c r="F40" s="51">
        <v>1250</v>
      </c>
      <c r="G40" s="41">
        <v>0</v>
      </c>
      <c r="H40" s="41">
        <v>1500</v>
      </c>
      <c r="I40" s="41">
        <f t="shared" si="0"/>
        <v>2750</v>
      </c>
    </row>
    <row r="41" spans="1:9" ht="15.75" x14ac:dyDescent="0.3">
      <c r="A41" s="40" t="s">
        <v>37</v>
      </c>
      <c r="B41" s="45" t="s">
        <v>138</v>
      </c>
      <c r="C41" s="45" t="s">
        <v>129</v>
      </c>
      <c r="D41" s="42" t="s">
        <v>2518</v>
      </c>
      <c r="E41" s="43" t="s">
        <v>2514</v>
      </c>
      <c r="F41" s="51">
        <v>2000</v>
      </c>
      <c r="G41" s="41">
        <v>0</v>
      </c>
      <c r="H41" s="41">
        <v>1500</v>
      </c>
      <c r="I41" s="41">
        <f t="shared" si="0"/>
        <v>3500</v>
      </c>
    </row>
    <row r="42" spans="1:9" ht="15.75" x14ac:dyDescent="0.3">
      <c r="A42" s="40" t="s">
        <v>37</v>
      </c>
      <c r="B42" s="45" t="s">
        <v>138</v>
      </c>
      <c r="C42" s="45" t="s">
        <v>129</v>
      </c>
      <c r="D42" s="42" t="s">
        <v>2519</v>
      </c>
      <c r="E42" s="43" t="s">
        <v>2511</v>
      </c>
      <c r="F42" s="51">
        <v>250</v>
      </c>
      <c r="G42" s="41">
        <v>0</v>
      </c>
      <c r="H42" s="41">
        <v>3000</v>
      </c>
      <c r="I42" s="41">
        <f t="shared" si="0"/>
        <v>3250</v>
      </c>
    </row>
    <row r="43" spans="1:9" ht="15.75" x14ac:dyDescent="0.3">
      <c r="A43" s="40" t="s">
        <v>37</v>
      </c>
      <c r="B43" s="45" t="s">
        <v>138</v>
      </c>
      <c r="C43" s="45" t="s">
        <v>129</v>
      </c>
      <c r="D43" s="42" t="s">
        <v>2519</v>
      </c>
      <c r="E43" s="43" t="s">
        <v>2512</v>
      </c>
      <c r="F43" s="51">
        <v>500</v>
      </c>
      <c r="G43" s="41">
        <v>0</v>
      </c>
      <c r="H43" s="41">
        <v>3000</v>
      </c>
      <c r="I43" s="41">
        <f t="shared" si="0"/>
        <v>3500</v>
      </c>
    </row>
    <row r="44" spans="1:9" ht="15.75" x14ac:dyDescent="0.3">
      <c r="A44" s="40" t="s">
        <v>37</v>
      </c>
      <c r="B44" s="45" t="s">
        <v>138</v>
      </c>
      <c r="C44" s="45" t="s">
        <v>129</v>
      </c>
      <c r="D44" s="42" t="s">
        <v>2519</v>
      </c>
      <c r="E44" s="43" t="s">
        <v>2513</v>
      </c>
      <c r="F44" s="51">
        <v>1500</v>
      </c>
      <c r="G44" s="41">
        <v>0</v>
      </c>
      <c r="H44" s="41">
        <v>3000</v>
      </c>
      <c r="I44" s="41">
        <f t="shared" si="0"/>
        <v>4500</v>
      </c>
    </row>
    <row r="45" spans="1:9" ht="15.75" x14ac:dyDescent="0.3">
      <c r="A45" s="40" t="s">
        <v>37</v>
      </c>
      <c r="B45" s="45" t="s">
        <v>138</v>
      </c>
      <c r="C45" s="45" t="s">
        <v>129</v>
      </c>
      <c r="D45" s="42" t="s">
        <v>2519</v>
      </c>
      <c r="E45" s="43" t="s">
        <v>2514</v>
      </c>
      <c r="F45" s="51">
        <v>2500</v>
      </c>
      <c r="G45" s="41">
        <v>0</v>
      </c>
      <c r="H45" s="41">
        <v>3000</v>
      </c>
      <c r="I45" s="41">
        <f t="shared" si="0"/>
        <v>5500</v>
      </c>
    </row>
    <row r="46" spans="1:9" ht="15.75" x14ac:dyDescent="0.3">
      <c r="A46" s="40" t="s">
        <v>37</v>
      </c>
      <c r="B46" s="45" t="s">
        <v>138</v>
      </c>
      <c r="C46" s="45" t="s">
        <v>129</v>
      </c>
      <c r="D46" s="42" t="s">
        <v>2520</v>
      </c>
      <c r="E46" s="43" t="s">
        <v>2511</v>
      </c>
      <c r="F46" s="51">
        <v>200</v>
      </c>
      <c r="G46" s="41">
        <v>0</v>
      </c>
      <c r="H46" s="41">
        <v>4000</v>
      </c>
      <c r="I46" s="41">
        <f t="shared" si="0"/>
        <v>4200</v>
      </c>
    </row>
    <row r="47" spans="1:9" ht="15.75" x14ac:dyDescent="0.3">
      <c r="A47" s="40" t="s">
        <v>37</v>
      </c>
      <c r="B47" s="45" t="s">
        <v>138</v>
      </c>
      <c r="C47" s="45" t="s">
        <v>129</v>
      </c>
      <c r="D47" s="42" t="s">
        <v>2520</v>
      </c>
      <c r="E47" s="43" t="s">
        <v>2512</v>
      </c>
      <c r="F47" s="51">
        <v>500</v>
      </c>
      <c r="G47" s="41">
        <v>0</v>
      </c>
      <c r="H47" s="41">
        <v>4000</v>
      </c>
      <c r="I47" s="41">
        <f t="shared" si="0"/>
        <v>4500</v>
      </c>
    </row>
    <row r="48" spans="1:9" ht="15.75" x14ac:dyDescent="0.3">
      <c r="A48" s="40" t="s">
        <v>37</v>
      </c>
      <c r="B48" s="45" t="s">
        <v>138</v>
      </c>
      <c r="C48" s="45" t="s">
        <v>129</v>
      </c>
      <c r="D48" s="42" t="s">
        <v>2520</v>
      </c>
      <c r="E48" s="43" t="s">
        <v>2513</v>
      </c>
      <c r="F48" s="51">
        <v>1250</v>
      </c>
      <c r="G48" s="41">
        <v>0</v>
      </c>
      <c r="H48" s="41">
        <v>4000</v>
      </c>
      <c r="I48" s="41">
        <f t="shared" si="0"/>
        <v>5250</v>
      </c>
    </row>
    <row r="49" spans="1:9" ht="15.75" x14ac:dyDescent="0.3">
      <c r="A49" s="40" t="s">
        <v>37</v>
      </c>
      <c r="B49" s="45" t="s">
        <v>138</v>
      </c>
      <c r="C49" s="45" t="s">
        <v>129</v>
      </c>
      <c r="D49" s="42" t="s">
        <v>2520</v>
      </c>
      <c r="E49" s="43" t="s">
        <v>2514</v>
      </c>
      <c r="F49" s="51">
        <v>2000</v>
      </c>
      <c r="G49" s="41">
        <v>0</v>
      </c>
      <c r="H49" s="41">
        <v>4000</v>
      </c>
      <c r="I49" s="41">
        <f t="shared" si="0"/>
        <v>6000</v>
      </c>
    </row>
    <row r="50" spans="1:9" ht="15.75" x14ac:dyDescent="0.3">
      <c r="A50" s="40" t="s">
        <v>37</v>
      </c>
      <c r="B50" s="45" t="s">
        <v>138</v>
      </c>
      <c r="C50" s="45" t="s">
        <v>129</v>
      </c>
      <c r="D50" s="42" t="s">
        <v>2521</v>
      </c>
      <c r="E50" s="43" t="s">
        <v>2511</v>
      </c>
      <c r="F50" s="51">
        <v>150</v>
      </c>
      <c r="G50" s="41">
        <v>0</v>
      </c>
      <c r="H50" s="41">
        <v>5000</v>
      </c>
      <c r="I50" s="41">
        <f t="shared" si="0"/>
        <v>5150</v>
      </c>
    </row>
    <row r="51" spans="1:9" ht="15.75" x14ac:dyDescent="0.3">
      <c r="A51" s="40" t="s">
        <v>37</v>
      </c>
      <c r="B51" s="45" t="s">
        <v>138</v>
      </c>
      <c r="C51" s="45" t="s">
        <v>129</v>
      </c>
      <c r="D51" s="42" t="s">
        <v>2521</v>
      </c>
      <c r="E51" s="43" t="s">
        <v>2512</v>
      </c>
      <c r="F51" s="51">
        <v>500</v>
      </c>
      <c r="G51" s="41">
        <v>0</v>
      </c>
      <c r="H51" s="41">
        <v>5000</v>
      </c>
      <c r="I51" s="41">
        <f t="shared" si="0"/>
        <v>5500</v>
      </c>
    </row>
    <row r="52" spans="1:9" ht="15.75" x14ac:dyDescent="0.3">
      <c r="A52" s="40" t="s">
        <v>37</v>
      </c>
      <c r="B52" s="45" t="s">
        <v>138</v>
      </c>
      <c r="C52" s="45" t="s">
        <v>129</v>
      </c>
      <c r="D52" s="42" t="s">
        <v>2521</v>
      </c>
      <c r="E52" s="43" t="s">
        <v>2513</v>
      </c>
      <c r="F52" s="51">
        <v>750</v>
      </c>
      <c r="G52" s="41">
        <v>0</v>
      </c>
      <c r="H52" s="41">
        <v>5000</v>
      </c>
      <c r="I52" s="41">
        <f t="shared" si="0"/>
        <v>5750</v>
      </c>
    </row>
    <row r="53" spans="1:9" ht="15.75" x14ac:dyDescent="0.3">
      <c r="A53" s="40" t="s">
        <v>37</v>
      </c>
      <c r="B53" s="45" t="s">
        <v>138</v>
      </c>
      <c r="C53" s="45" t="s">
        <v>129</v>
      </c>
      <c r="D53" s="42" t="s">
        <v>2521</v>
      </c>
      <c r="E53" s="43" t="s">
        <v>2514</v>
      </c>
      <c r="F53" s="51">
        <v>1000</v>
      </c>
      <c r="G53" s="41">
        <v>0</v>
      </c>
      <c r="H53" s="41">
        <v>5000</v>
      </c>
      <c r="I53" s="41">
        <f t="shared" si="0"/>
        <v>6000</v>
      </c>
    </row>
    <row r="54" spans="1:9" ht="15.75" x14ac:dyDescent="0.3">
      <c r="A54" s="40" t="s">
        <v>2516</v>
      </c>
      <c r="B54" s="45" t="s">
        <v>135</v>
      </c>
      <c r="C54" s="45" t="s">
        <v>129</v>
      </c>
      <c r="D54" s="42" t="s">
        <v>2517</v>
      </c>
      <c r="E54" s="43" t="s">
        <v>2511</v>
      </c>
      <c r="F54" s="51">
        <v>100</v>
      </c>
      <c r="G54" s="41">
        <v>0</v>
      </c>
      <c r="H54" s="41">
        <v>0</v>
      </c>
      <c r="I54" s="41">
        <f t="shared" si="0"/>
        <v>100</v>
      </c>
    </row>
    <row r="55" spans="1:9" ht="15.75" x14ac:dyDescent="0.3">
      <c r="A55" s="40" t="s">
        <v>2516</v>
      </c>
      <c r="B55" s="45" t="s">
        <v>135</v>
      </c>
      <c r="C55" s="45" t="s">
        <v>129</v>
      </c>
      <c r="D55" s="42" t="s">
        <v>2517</v>
      </c>
      <c r="E55" s="43" t="s">
        <v>2512</v>
      </c>
      <c r="F55" s="51">
        <v>150</v>
      </c>
      <c r="G55" s="41">
        <v>0</v>
      </c>
      <c r="H55" s="41">
        <v>0</v>
      </c>
      <c r="I55" s="41">
        <f t="shared" si="0"/>
        <v>150</v>
      </c>
    </row>
    <row r="56" spans="1:9" ht="15.75" x14ac:dyDescent="0.3">
      <c r="A56" s="40" t="s">
        <v>2516</v>
      </c>
      <c r="B56" s="45" t="s">
        <v>135</v>
      </c>
      <c r="C56" s="45" t="s">
        <v>129</v>
      </c>
      <c r="D56" s="42" t="s">
        <v>2517</v>
      </c>
      <c r="E56" s="43" t="s">
        <v>2513</v>
      </c>
      <c r="F56" s="51">
        <v>250</v>
      </c>
      <c r="G56" s="41">
        <v>0</v>
      </c>
      <c r="H56" s="41">
        <v>0</v>
      </c>
      <c r="I56" s="41">
        <f t="shared" si="0"/>
        <v>250</v>
      </c>
    </row>
    <row r="57" spans="1:9" ht="15.75" x14ac:dyDescent="0.3">
      <c r="A57" s="40" t="s">
        <v>2516</v>
      </c>
      <c r="B57" s="45" t="s">
        <v>135</v>
      </c>
      <c r="C57" s="45" t="s">
        <v>129</v>
      </c>
      <c r="D57" s="42" t="s">
        <v>2517</v>
      </c>
      <c r="E57" s="43" t="s">
        <v>2514</v>
      </c>
      <c r="F57" s="51">
        <v>500</v>
      </c>
      <c r="G57" s="41">
        <v>0</v>
      </c>
      <c r="H57" s="41">
        <v>0</v>
      </c>
      <c r="I57" s="41">
        <f t="shared" si="0"/>
        <v>500</v>
      </c>
    </row>
    <row r="58" spans="1:9" ht="15.75" x14ac:dyDescent="0.3">
      <c r="A58" s="40" t="s">
        <v>2516</v>
      </c>
      <c r="B58" s="45" t="s">
        <v>135</v>
      </c>
      <c r="C58" s="45" t="s">
        <v>129</v>
      </c>
      <c r="D58" s="42" t="s">
        <v>2518</v>
      </c>
      <c r="E58" s="43" t="s">
        <v>2511</v>
      </c>
      <c r="F58" s="51">
        <v>100</v>
      </c>
      <c r="G58" s="41">
        <v>0</v>
      </c>
      <c r="H58" s="41">
        <v>0</v>
      </c>
      <c r="I58" s="41">
        <f t="shared" si="0"/>
        <v>100</v>
      </c>
    </row>
    <row r="59" spans="1:9" ht="15.75" x14ac:dyDescent="0.3">
      <c r="A59" s="40" t="s">
        <v>2516</v>
      </c>
      <c r="B59" s="45" t="s">
        <v>135</v>
      </c>
      <c r="C59" s="45" t="s">
        <v>129</v>
      </c>
      <c r="D59" s="42" t="s">
        <v>2518</v>
      </c>
      <c r="E59" s="43" t="s">
        <v>2512</v>
      </c>
      <c r="F59" s="51">
        <v>250</v>
      </c>
      <c r="G59" s="41">
        <v>0</v>
      </c>
      <c r="H59" s="41">
        <v>0</v>
      </c>
      <c r="I59" s="41">
        <f t="shared" si="0"/>
        <v>250</v>
      </c>
    </row>
    <row r="60" spans="1:9" ht="15.75" x14ac:dyDescent="0.3">
      <c r="A60" s="40" t="s">
        <v>2516</v>
      </c>
      <c r="B60" s="45" t="s">
        <v>135</v>
      </c>
      <c r="C60" s="45" t="s">
        <v>129</v>
      </c>
      <c r="D60" s="42" t="s">
        <v>2518</v>
      </c>
      <c r="E60" s="43" t="s">
        <v>2513</v>
      </c>
      <c r="F60" s="51">
        <v>625</v>
      </c>
      <c r="G60" s="41">
        <v>0</v>
      </c>
      <c r="H60" s="41">
        <v>0</v>
      </c>
      <c r="I60" s="41">
        <f t="shared" si="0"/>
        <v>625</v>
      </c>
    </row>
    <row r="61" spans="1:9" ht="15.75" x14ac:dyDescent="0.3">
      <c r="A61" s="40" t="s">
        <v>2516</v>
      </c>
      <c r="B61" s="45" t="s">
        <v>135</v>
      </c>
      <c r="C61" s="45" t="s">
        <v>129</v>
      </c>
      <c r="D61" s="42" t="s">
        <v>2518</v>
      </c>
      <c r="E61" s="43" t="s">
        <v>2514</v>
      </c>
      <c r="F61" s="51">
        <v>1000</v>
      </c>
      <c r="G61" s="41">
        <v>0</v>
      </c>
      <c r="H61" s="41">
        <v>0</v>
      </c>
      <c r="I61" s="41">
        <f t="shared" si="0"/>
        <v>1000</v>
      </c>
    </row>
    <row r="62" spans="1:9" ht="15.75" x14ac:dyDescent="0.3">
      <c r="A62" s="40" t="s">
        <v>2516</v>
      </c>
      <c r="B62" s="45" t="s">
        <v>135</v>
      </c>
      <c r="C62" s="45" t="s">
        <v>129</v>
      </c>
      <c r="D62" s="42" t="s">
        <v>2519</v>
      </c>
      <c r="E62" s="43" t="s">
        <v>2511</v>
      </c>
      <c r="F62" s="51">
        <v>125</v>
      </c>
      <c r="G62" s="41">
        <v>0</v>
      </c>
      <c r="H62" s="41">
        <v>0</v>
      </c>
      <c r="I62" s="41">
        <f t="shared" si="0"/>
        <v>125</v>
      </c>
    </row>
    <row r="63" spans="1:9" ht="15.75" x14ac:dyDescent="0.3">
      <c r="A63" s="40" t="s">
        <v>2516</v>
      </c>
      <c r="B63" s="45" t="s">
        <v>135</v>
      </c>
      <c r="C63" s="45" t="s">
        <v>129</v>
      </c>
      <c r="D63" s="42" t="s">
        <v>2519</v>
      </c>
      <c r="E63" s="43" t="s">
        <v>2512</v>
      </c>
      <c r="F63" s="51">
        <v>250</v>
      </c>
      <c r="G63" s="41">
        <v>0</v>
      </c>
      <c r="H63" s="41">
        <v>0</v>
      </c>
      <c r="I63" s="41">
        <f t="shared" si="0"/>
        <v>250</v>
      </c>
    </row>
    <row r="64" spans="1:9" ht="15.75" x14ac:dyDescent="0.3">
      <c r="A64" s="40" t="s">
        <v>2516</v>
      </c>
      <c r="B64" s="45" t="s">
        <v>135</v>
      </c>
      <c r="C64" s="45" t="s">
        <v>129</v>
      </c>
      <c r="D64" s="42" t="s">
        <v>2519</v>
      </c>
      <c r="E64" s="43" t="s">
        <v>2513</v>
      </c>
      <c r="F64" s="51">
        <v>500</v>
      </c>
      <c r="G64" s="41">
        <v>0</v>
      </c>
      <c r="H64" s="41">
        <v>0</v>
      </c>
      <c r="I64" s="41">
        <f t="shared" si="0"/>
        <v>500</v>
      </c>
    </row>
    <row r="65" spans="1:9" ht="15.75" x14ac:dyDescent="0.3">
      <c r="A65" s="40" t="s">
        <v>2516</v>
      </c>
      <c r="B65" s="45" t="s">
        <v>135</v>
      </c>
      <c r="C65" s="45" t="s">
        <v>129</v>
      </c>
      <c r="D65" s="42" t="s">
        <v>2519</v>
      </c>
      <c r="E65" s="43" t="s">
        <v>2514</v>
      </c>
      <c r="F65" s="51">
        <v>750</v>
      </c>
      <c r="G65" s="41">
        <v>0</v>
      </c>
      <c r="H65" s="41">
        <v>0</v>
      </c>
      <c r="I65" s="41">
        <f t="shared" si="0"/>
        <v>750</v>
      </c>
    </row>
    <row r="66" spans="1:9" ht="15.75" x14ac:dyDescent="0.3">
      <c r="A66" s="40" t="s">
        <v>2516</v>
      </c>
      <c r="B66" s="45" t="s">
        <v>135</v>
      </c>
      <c r="C66" s="45" t="s">
        <v>129</v>
      </c>
      <c r="D66" s="42" t="s">
        <v>2520</v>
      </c>
      <c r="E66" s="43" t="s">
        <v>2511</v>
      </c>
      <c r="F66" s="51">
        <v>100</v>
      </c>
      <c r="G66" s="41">
        <v>0</v>
      </c>
      <c r="H66" s="41">
        <v>0</v>
      </c>
      <c r="I66" s="41">
        <f t="shared" ref="I66:I129" si="1">SUM(F66:H66)</f>
        <v>100</v>
      </c>
    </row>
    <row r="67" spans="1:9" ht="15.75" x14ac:dyDescent="0.3">
      <c r="A67" s="40" t="s">
        <v>2516</v>
      </c>
      <c r="B67" s="45" t="s">
        <v>135</v>
      </c>
      <c r="C67" s="45" t="s">
        <v>129</v>
      </c>
      <c r="D67" s="42" t="s">
        <v>2520</v>
      </c>
      <c r="E67" s="43" t="s">
        <v>2512</v>
      </c>
      <c r="F67" s="51">
        <v>250</v>
      </c>
      <c r="G67" s="41">
        <v>0</v>
      </c>
      <c r="H67" s="41">
        <v>0</v>
      </c>
      <c r="I67" s="41">
        <f t="shared" si="1"/>
        <v>250</v>
      </c>
    </row>
    <row r="68" spans="1:9" ht="15.75" x14ac:dyDescent="0.3">
      <c r="A68" s="40" t="s">
        <v>2516</v>
      </c>
      <c r="B68" s="45" t="s">
        <v>135</v>
      </c>
      <c r="C68" s="45" t="s">
        <v>129</v>
      </c>
      <c r="D68" s="42" t="s">
        <v>2520</v>
      </c>
      <c r="E68" s="43" t="s">
        <v>2513</v>
      </c>
      <c r="F68" s="51">
        <v>625</v>
      </c>
      <c r="G68" s="41">
        <v>0</v>
      </c>
      <c r="H68" s="41">
        <v>0</v>
      </c>
      <c r="I68" s="41">
        <f t="shared" si="1"/>
        <v>625</v>
      </c>
    </row>
    <row r="69" spans="1:9" ht="15.75" x14ac:dyDescent="0.3">
      <c r="A69" s="40" t="s">
        <v>2516</v>
      </c>
      <c r="B69" s="45" t="s">
        <v>135</v>
      </c>
      <c r="C69" s="45" t="s">
        <v>129</v>
      </c>
      <c r="D69" s="42" t="s">
        <v>2520</v>
      </c>
      <c r="E69" s="43" t="s">
        <v>2514</v>
      </c>
      <c r="F69" s="51">
        <v>1000</v>
      </c>
      <c r="G69" s="41">
        <v>0</v>
      </c>
      <c r="H69" s="41">
        <v>0</v>
      </c>
      <c r="I69" s="41">
        <f t="shared" si="1"/>
        <v>1000</v>
      </c>
    </row>
    <row r="70" spans="1:9" ht="15.75" x14ac:dyDescent="0.3">
      <c r="A70" s="40" t="s">
        <v>2516</v>
      </c>
      <c r="B70" s="45" t="s">
        <v>135</v>
      </c>
      <c r="C70" s="45" t="s">
        <v>129</v>
      </c>
      <c r="D70" s="42" t="s">
        <v>2521</v>
      </c>
      <c r="E70" s="43" t="s">
        <v>2511</v>
      </c>
      <c r="F70" s="51">
        <v>100</v>
      </c>
      <c r="G70" s="41">
        <v>0</v>
      </c>
      <c r="H70" s="41">
        <v>0</v>
      </c>
      <c r="I70" s="41">
        <f t="shared" si="1"/>
        <v>100</v>
      </c>
    </row>
    <row r="71" spans="1:9" ht="15.75" x14ac:dyDescent="0.3">
      <c r="A71" s="40" t="s">
        <v>2516</v>
      </c>
      <c r="B71" s="45" t="s">
        <v>135</v>
      </c>
      <c r="C71" s="45" t="s">
        <v>129</v>
      </c>
      <c r="D71" s="42" t="s">
        <v>2521</v>
      </c>
      <c r="E71" s="43" t="s">
        <v>2512</v>
      </c>
      <c r="F71" s="51">
        <v>250</v>
      </c>
      <c r="G71" s="41">
        <v>0</v>
      </c>
      <c r="H71" s="41">
        <v>0</v>
      </c>
      <c r="I71" s="41">
        <f t="shared" si="1"/>
        <v>250</v>
      </c>
    </row>
    <row r="72" spans="1:9" ht="15.75" x14ac:dyDescent="0.3">
      <c r="A72" s="40" t="s">
        <v>2516</v>
      </c>
      <c r="B72" s="45" t="s">
        <v>135</v>
      </c>
      <c r="C72" s="45" t="s">
        <v>129</v>
      </c>
      <c r="D72" s="42" t="s">
        <v>2521</v>
      </c>
      <c r="E72" s="43" t="s">
        <v>2513</v>
      </c>
      <c r="F72" s="51">
        <v>375</v>
      </c>
      <c r="G72" s="41">
        <v>0</v>
      </c>
      <c r="H72" s="41">
        <v>0</v>
      </c>
      <c r="I72" s="41">
        <f t="shared" si="1"/>
        <v>375</v>
      </c>
    </row>
    <row r="73" spans="1:9" ht="15.75" x14ac:dyDescent="0.3">
      <c r="A73" s="40" t="s">
        <v>2516</v>
      </c>
      <c r="B73" s="45" t="s">
        <v>135</v>
      </c>
      <c r="C73" s="45" t="s">
        <v>129</v>
      </c>
      <c r="D73" s="42" t="s">
        <v>2521</v>
      </c>
      <c r="E73" s="43" t="s">
        <v>2514</v>
      </c>
      <c r="F73" s="51">
        <v>500</v>
      </c>
      <c r="G73" s="41">
        <v>0</v>
      </c>
      <c r="H73" s="41">
        <v>0</v>
      </c>
      <c r="I73" s="41">
        <f t="shared" si="1"/>
        <v>500</v>
      </c>
    </row>
    <row r="74" spans="1:9" ht="15.75" x14ac:dyDescent="0.3">
      <c r="A74" s="40" t="s">
        <v>2516</v>
      </c>
      <c r="B74" s="45" t="s">
        <v>138</v>
      </c>
      <c r="C74" s="45" t="s">
        <v>129</v>
      </c>
      <c r="D74" s="42" t="s">
        <v>2517</v>
      </c>
      <c r="E74" s="43" t="s">
        <v>2511</v>
      </c>
      <c r="F74" s="51">
        <v>100</v>
      </c>
      <c r="G74" s="41">
        <v>0</v>
      </c>
      <c r="H74" s="41">
        <v>375</v>
      </c>
      <c r="I74" s="41">
        <f t="shared" si="1"/>
        <v>475</v>
      </c>
    </row>
    <row r="75" spans="1:9" ht="15.75" x14ac:dyDescent="0.3">
      <c r="A75" s="40" t="s">
        <v>2516</v>
      </c>
      <c r="B75" s="45" t="s">
        <v>138</v>
      </c>
      <c r="C75" s="45" t="s">
        <v>129</v>
      </c>
      <c r="D75" s="42" t="s">
        <v>2517</v>
      </c>
      <c r="E75" s="43" t="s">
        <v>2512</v>
      </c>
      <c r="F75" s="51">
        <v>150</v>
      </c>
      <c r="G75" s="41">
        <v>0</v>
      </c>
      <c r="H75" s="41">
        <v>375</v>
      </c>
      <c r="I75" s="41">
        <f t="shared" si="1"/>
        <v>525</v>
      </c>
    </row>
    <row r="76" spans="1:9" ht="15.75" x14ac:dyDescent="0.3">
      <c r="A76" s="40" t="s">
        <v>2516</v>
      </c>
      <c r="B76" s="45" t="s">
        <v>138</v>
      </c>
      <c r="C76" s="45" t="s">
        <v>129</v>
      </c>
      <c r="D76" s="42" t="s">
        <v>2517</v>
      </c>
      <c r="E76" s="43" t="s">
        <v>2513</v>
      </c>
      <c r="F76" s="51">
        <v>250</v>
      </c>
      <c r="G76" s="41">
        <v>0</v>
      </c>
      <c r="H76" s="41">
        <v>375</v>
      </c>
      <c r="I76" s="41">
        <f t="shared" si="1"/>
        <v>625</v>
      </c>
    </row>
    <row r="77" spans="1:9" ht="15.75" x14ac:dyDescent="0.3">
      <c r="A77" s="40" t="s">
        <v>2516</v>
      </c>
      <c r="B77" s="45" t="s">
        <v>138</v>
      </c>
      <c r="C77" s="45" t="s">
        <v>129</v>
      </c>
      <c r="D77" s="42" t="s">
        <v>2517</v>
      </c>
      <c r="E77" s="43" t="s">
        <v>2514</v>
      </c>
      <c r="F77" s="51">
        <v>500</v>
      </c>
      <c r="G77" s="41">
        <v>0</v>
      </c>
      <c r="H77" s="41">
        <v>375</v>
      </c>
      <c r="I77" s="41">
        <f t="shared" si="1"/>
        <v>875</v>
      </c>
    </row>
    <row r="78" spans="1:9" ht="15.75" x14ac:dyDescent="0.3">
      <c r="A78" s="40" t="s">
        <v>2516</v>
      </c>
      <c r="B78" s="45" t="s">
        <v>138</v>
      </c>
      <c r="C78" s="45" t="s">
        <v>129</v>
      </c>
      <c r="D78" s="42" t="s">
        <v>2518</v>
      </c>
      <c r="E78" s="43" t="s">
        <v>2511</v>
      </c>
      <c r="F78" s="51">
        <v>100</v>
      </c>
      <c r="G78" s="41">
        <v>0</v>
      </c>
      <c r="H78" s="41">
        <v>750</v>
      </c>
      <c r="I78" s="41">
        <f t="shared" si="1"/>
        <v>850</v>
      </c>
    </row>
    <row r="79" spans="1:9" ht="15.75" x14ac:dyDescent="0.3">
      <c r="A79" s="40" t="s">
        <v>2516</v>
      </c>
      <c r="B79" s="45" t="s">
        <v>138</v>
      </c>
      <c r="C79" s="45" t="s">
        <v>129</v>
      </c>
      <c r="D79" s="42" t="s">
        <v>2518</v>
      </c>
      <c r="E79" s="43" t="s">
        <v>2512</v>
      </c>
      <c r="F79" s="51">
        <v>250</v>
      </c>
      <c r="G79" s="41">
        <v>0</v>
      </c>
      <c r="H79" s="41">
        <v>750</v>
      </c>
      <c r="I79" s="41">
        <f t="shared" si="1"/>
        <v>1000</v>
      </c>
    </row>
    <row r="80" spans="1:9" ht="15.75" x14ac:dyDescent="0.3">
      <c r="A80" s="40" t="s">
        <v>2516</v>
      </c>
      <c r="B80" s="45" t="s">
        <v>138</v>
      </c>
      <c r="C80" s="45" t="s">
        <v>129</v>
      </c>
      <c r="D80" s="42" t="s">
        <v>2518</v>
      </c>
      <c r="E80" s="43" t="s">
        <v>2513</v>
      </c>
      <c r="F80" s="51">
        <v>625</v>
      </c>
      <c r="G80" s="41">
        <v>0</v>
      </c>
      <c r="H80" s="41">
        <v>750</v>
      </c>
      <c r="I80" s="41">
        <f t="shared" si="1"/>
        <v>1375</v>
      </c>
    </row>
    <row r="81" spans="1:9" ht="15.75" x14ac:dyDescent="0.3">
      <c r="A81" s="40" t="s">
        <v>2516</v>
      </c>
      <c r="B81" s="45" t="s">
        <v>138</v>
      </c>
      <c r="C81" s="45" t="s">
        <v>129</v>
      </c>
      <c r="D81" s="42" t="s">
        <v>2518</v>
      </c>
      <c r="E81" s="43" t="s">
        <v>2514</v>
      </c>
      <c r="F81" s="51">
        <v>1000</v>
      </c>
      <c r="G81" s="41">
        <v>0</v>
      </c>
      <c r="H81" s="41">
        <v>750</v>
      </c>
      <c r="I81" s="41">
        <f t="shared" si="1"/>
        <v>1750</v>
      </c>
    </row>
    <row r="82" spans="1:9" ht="15.75" x14ac:dyDescent="0.3">
      <c r="A82" s="40" t="s">
        <v>2516</v>
      </c>
      <c r="B82" s="45" t="s">
        <v>138</v>
      </c>
      <c r="C82" s="45" t="s">
        <v>129</v>
      </c>
      <c r="D82" s="42" t="s">
        <v>2519</v>
      </c>
      <c r="E82" s="43" t="s">
        <v>2511</v>
      </c>
      <c r="F82" s="51">
        <v>125</v>
      </c>
      <c r="G82" s="41">
        <v>0</v>
      </c>
      <c r="H82" s="41">
        <v>1500</v>
      </c>
      <c r="I82" s="41">
        <f t="shared" si="1"/>
        <v>1625</v>
      </c>
    </row>
    <row r="83" spans="1:9" ht="15.75" x14ac:dyDescent="0.3">
      <c r="A83" s="40" t="s">
        <v>2516</v>
      </c>
      <c r="B83" s="45" t="s">
        <v>138</v>
      </c>
      <c r="C83" s="45" t="s">
        <v>129</v>
      </c>
      <c r="D83" s="42" t="s">
        <v>2519</v>
      </c>
      <c r="E83" s="43" t="s">
        <v>2512</v>
      </c>
      <c r="F83" s="51">
        <v>250</v>
      </c>
      <c r="G83" s="41">
        <v>0</v>
      </c>
      <c r="H83" s="41">
        <v>1500</v>
      </c>
      <c r="I83" s="41">
        <f t="shared" si="1"/>
        <v>1750</v>
      </c>
    </row>
    <row r="84" spans="1:9" ht="15.75" x14ac:dyDescent="0.3">
      <c r="A84" s="40" t="s">
        <v>2516</v>
      </c>
      <c r="B84" s="45" t="s">
        <v>138</v>
      </c>
      <c r="C84" s="45" t="s">
        <v>129</v>
      </c>
      <c r="D84" s="42" t="s">
        <v>2519</v>
      </c>
      <c r="E84" s="43" t="s">
        <v>2513</v>
      </c>
      <c r="F84" s="51">
        <v>500</v>
      </c>
      <c r="G84" s="41">
        <v>0</v>
      </c>
      <c r="H84" s="41">
        <v>1500</v>
      </c>
      <c r="I84" s="41">
        <f t="shared" si="1"/>
        <v>2000</v>
      </c>
    </row>
    <row r="85" spans="1:9" ht="15.75" x14ac:dyDescent="0.3">
      <c r="A85" s="40" t="s">
        <v>2516</v>
      </c>
      <c r="B85" s="45" t="s">
        <v>138</v>
      </c>
      <c r="C85" s="45" t="s">
        <v>129</v>
      </c>
      <c r="D85" s="42" t="s">
        <v>2519</v>
      </c>
      <c r="E85" s="43" t="s">
        <v>2514</v>
      </c>
      <c r="F85" s="51">
        <v>750</v>
      </c>
      <c r="G85" s="41">
        <v>0</v>
      </c>
      <c r="H85" s="41">
        <v>1500</v>
      </c>
      <c r="I85" s="41">
        <f t="shared" si="1"/>
        <v>2250</v>
      </c>
    </row>
    <row r="86" spans="1:9" ht="15.75" x14ac:dyDescent="0.3">
      <c r="A86" s="40" t="s">
        <v>2516</v>
      </c>
      <c r="B86" s="45" t="s">
        <v>138</v>
      </c>
      <c r="C86" s="45" t="s">
        <v>129</v>
      </c>
      <c r="D86" s="42" t="s">
        <v>2520</v>
      </c>
      <c r="E86" s="43" t="s">
        <v>2511</v>
      </c>
      <c r="F86" s="51">
        <v>100</v>
      </c>
      <c r="G86" s="41">
        <v>0</v>
      </c>
      <c r="H86" s="41">
        <v>2000</v>
      </c>
      <c r="I86" s="41">
        <f t="shared" si="1"/>
        <v>2100</v>
      </c>
    </row>
    <row r="87" spans="1:9" ht="15.75" x14ac:dyDescent="0.3">
      <c r="A87" s="40" t="s">
        <v>2516</v>
      </c>
      <c r="B87" s="45" t="s">
        <v>138</v>
      </c>
      <c r="C87" s="45" t="s">
        <v>129</v>
      </c>
      <c r="D87" s="42" t="s">
        <v>2520</v>
      </c>
      <c r="E87" s="43" t="s">
        <v>2512</v>
      </c>
      <c r="F87" s="51">
        <v>250</v>
      </c>
      <c r="G87" s="41">
        <v>0</v>
      </c>
      <c r="H87" s="41">
        <v>2000</v>
      </c>
      <c r="I87" s="41">
        <f t="shared" si="1"/>
        <v>2250</v>
      </c>
    </row>
    <row r="88" spans="1:9" ht="15.75" x14ac:dyDescent="0.3">
      <c r="A88" s="40" t="s">
        <v>2516</v>
      </c>
      <c r="B88" s="45" t="s">
        <v>138</v>
      </c>
      <c r="C88" s="45" t="s">
        <v>129</v>
      </c>
      <c r="D88" s="42" t="s">
        <v>2520</v>
      </c>
      <c r="E88" s="43" t="s">
        <v>2513</v>
      </c>
      <c r="F88" s="51">
        <v>625</v>
      </c>
      <c r="G88" s="41">
        <v>0</v>
      </c>
      <c r="H88" s="41">
        <v>2000</v>
      </c>
      <c r="I88" s="41">
        <f t="shared" si="1"/>
        <v>2625</v>
      </c>
    </row>
    <row r="89" spans="1:9" ht="15.75" x14ac:dyDescent="0.3">
      <c r="A89" s="40" t="s">
        <v>2516</v>
      </c>
      <c r="B89" s="45" t="s">
        <v>138</v>
      </c>
      <c r="C89" s="45" t="s">
        <v>129</v>
      </c>
      <c r="D89" s="42" t="s">
        <v>2520</v>
      </c>
      <c r="E89" s="43" t="s">
        <v>2514</v>
      </c>
      <c r="F89" s="51">
        <v>1000</v>
      </c>
      <c r="G89" s="41">
        <v>0</v>
      </c>
      <c r="H89" s="41">
        <v>2000</v>
      </c>
      <c r="I89" s="41">
        <f t="shared" si="1"/>
        <v>3000</v>
      </c>
    </row>
    <row r="90" spans="1:9" ht="15.75" x14ac:dyDescent="0.3">
      <c r="A90" s="40" t="s">
        <v>2516</v>
      </c>
      <c r="B90" s="45" t="s">
        <v>138</v>
      </c>
      <c r="C90" s="45" t="s">
        <v>129</v>
      </c>
      <c r="D90" s="42" t="s">
        <v>2521</v>
      </c>
      <c r="E90" s="43" t="s">
        <v>2511</v>
      </c>
      <c r="F90" s="51">
        <v>100</v>
      </c>
      <c r="G90" s="41">
        <v>0</v>
      </c>
      <c r="H90" s="41">
        <v>2500</v>
      </c>
      <c r="I90" s="41">
        <f t="shared" si="1"/>
        <v>2600</v>
      </c>
    </row>
    <row r="91" spans="1:9" ht="15.75" x14ac:dyDescent="0.3">
      <c r="A91" s="40" t="s">
        <v>2516</v>
      </c>
      <c r="B91" s="45" t="s">
        <v>138</v>
      </c>
      <c r="C91" s="45" t="s">
        <v>129</v>
      </c>
      <c r="D91" s="42" t="s">
        <v>2521</v>
      </c>
      <c r="E91" s="43" t="s">
        <v>2512</v>
      </c>
      <c r="F91" s="51">
        <v>250</v>
      </c>
      <c r="G91" s="41">
        <v>0</v>
      </c>
      <c r="H91" s="41">
        <v>2500</v>
      </c>
      <c r="I91" s="41">
        <f t="shared" si="1"/>
        <v>2750</v>
      </c>
    </row>
    <row r="92" spans="1:9" ht="15.75" x14ac:dyDescent="0.3">
      <c r="A92" s="40" t="s">
        <v>2516</v>
      </c>
      <c r="B92" s="45" t="s">
        <v>138</v>
      </c>
      <c r="C92" s="45" t="s">
        <v>129</v>
      </c>
      <c r="D92" s="42" t="s">
        <v>2521</v>
      </c>
      <c r="E92" s="43" t="s">
        <v>2513</v>
      </c>
      <c r="F92" s="51">
        <v>375</v>
      </c>
      <c r="G92" s="41">
        <v>0</v>
      </c>
      <c r="H92" s="41">
        <v>2500</v>
      </c>
      <c r="I92" s="41">
        <f t="shared" si="1"/>
        <v>2875</v>
      </c>
    </row>
    <row r="93" spans="1:9" ht="15.75" x14ac:dyDescent="0.3">
      <c r="A93" s="40" t="s">
        <v>2516</v>
      </c>
      <c r="B93" s="45" t="s">
        <v>138</v>
      </c>
      <c r="C93" s="45" t="s">
        <v>129</v>
      </c>
      <c r="D93" s="42" t="s">
        <v>2521</v>
      </c>
      <c r="E93" s="43" t="s">
        <v>2514</v>
      </c>
      <c r="F93" s="51">
        <v>500</v>
      </c>
      <c r="G93" s="41">
        <v>0</v>
      </c>
      <c r="H93" s="41">
        <v>2500</v>
      </c>
      <c r="I93" s="41">
        <f t="shared" si="1"/>
        <v>3000</v>
      </c>
    </row>
    <row r="94" spans="1:9" ht="15.75" x14ac:dyDescent="0.3">
      <c r="A94" s="40" t="s">
        <v>2515</v>
      </c>
      <c r="B94" s="45" t="s">
        <v>135</v>
      </c>
      <c r="C94" s="45" t="s">
        <v>129</v>
      </c>
      <c r="D94" s="42" t="s">
        <v>2517</v>
      </c>
      <c r="E94" s="43" t="s">
        <v>2511</v>
      </c>
      <c r="F94" s="51">
        <v>150</v>
      </c>
      <c r="G94" s="41">
        <v>0</v>
      </c>
      <c r="H94" s="41">
        <v>0</v>
      </c>
      <c r="I94" s="41">
        <f t="shared" si="1"/>
        <v>150</v>
      </c>
    </row>
    <row r="95" spans="1:9" ht="15.75" x14ac:dyDescent="0.3">
      <c r="A95" s="40" t="s">
        <v>2515</v>
      </c>
      <c r="B95" s="45" t="s">
        <v>135</v>
      </c>
      <c r="C95" s="45" t="s">
        <v>129</v>
      </c>
      <c r="D95" s="42" t="s">
        <v>2517</v>
      </c>
      <c r="E95" s="43" t="s">
        <v>2512</v>
      </c>
      <c r="F95" s="51">
        <v>325</v>
      </c>
      <c r="G95" s="41">
        <v>0</v>
      </c>
      <c r="H95" s="41">
        <v>0</v>
      </c>
      <c r="I95" s="41">
        <f t="shared" si="1"/>
        <v>325</v>
      </c>
    </row>
    <row r="96" spans="1:9" ht="15.75" x14ac:dyDescent="0.3">
      <c r="A96" s="40" t="s">
        <v>2515</v>
      </c>
      <c r="B96" s="45" t="s">
        <v>135</v>
      </c>
      <c r="C96" s="45" t="s">
        <v>129</v>
      </c>
      <c r="D96" s="42" t="s">
        <v>2517</v>
      </c>
      <c r="E96" s="43" t="s">
        <v>2513</v>
      </c>
      <c r="F96" s="51">
        <v>750</v>
      </c>
      <c r="G96" s="41">
        <v>0</v>
      </c>
      <c r="H96" s="41">
        <v>0</v>
      </c>
      <c r="I96" s="41">
        <f t="shared" si="1"/>
        <v>750</v>
      </c>
    </row>
    <row r="97" spans="1:9" ht="15.75" x14ac:dyDescent="0.3">
      <c r="A97" s="40" t="s">
        <v>2515</v>
      </c>
      <c r="B97" s="45" t="s">
        <v>135</v>
      </c>
      <c r="C97" s="45" t="s">
        <v>129</v>
      </c>
      <c r="D97" s="42" t="s">
        <v>2517</v>
      </c>
      <c r="E97" s="43" t="s">
        <v>2514</v>
      </c>
      <c r="F97" s="51">
        <v>1000</v>
      </c>
      <c r="G97" s="41">
        <v>0</v>
      </c>
      <c r="H97" s="41">
        <v>0</v>
      </c>
      <c r="I97" s="41">
        <f t="shared" si="1"/>
        <v>1000</v>
      </c>
    </row>
    <row r="98" spans="1:9" ht="15.75" x14ac:dyDescent="0.3">
      <c r="A98" s="40" t="s">
        <v>2515</v>
      </c>
      <c r="B98" s="45" t="s">
        <v>135</v>
      </c>
      <c r="C98" s="45" t="s">
        <v>129</v>
      </c>
      <c r="D98" s="42" t="s">
        <v>2518</v>
      </c>
      <c r="E98" s="43" t="s">
        <v>2511</v>
      </c>
      <c r="F98" s="51">
        <v>200</v>
      </c>
      <c r="G98" s="41">
        <v>0</v>
      </c>
      <c r="H98" s="41">
        <v>0</v>
      </c>
      <c r="I98" s="41">
        <f t="shared" si="1"/>
        <v>200</v>
      </c>
    </row>
    <row r="99" spans="1:9" ht="15.75" x14ac:dyDescent="0.3">
      <c r="A99" s="40" t="s">
        <v>2515</v>
      </c>
      <c r="B99" s="45" t="s">
        <v>135</v>
      </c>
      <c r="C99" s="45" t="s">
        <v>129</v>
      </c>
      <c r="D99" s="42" t="s">
        <v>2518</v>
      </c>
      <c r="E99" s="43" t="s">
        <v>2512</v>
      </c>
      <c r="F99" s="51">
        <v>500</v>
      </c>
      <c r="G99" s="41">
        <v>0</v>
      </c>
      <c r="H99" s="41">
        <v>0</v>
      </c>
      <c r="I99" s="41">
        <f t="shared" si="1"/>
        <v>500</v>
      </c>
    </row>
    <row r="100" spans="1:9" ht="15.75" x14ac:dyDescent="0.3">
      <c r="A100" s="40" t="s">
        <v>2515</v>
      </c>
      <c r="B100" s="45" t="s">
        <v>135</v>
      </c>
      <c r="C100" s="45" t="s">
        <v>129</v>
      </c>
      <c r="D100" s="42" t="s">
        <v>2518</v>
      </c>
      <c r="E100" s="43" t="s">
        <v>2513</v>
      </c>
      <c r="F100" s="51">
        <v>1250</v>
      </c>
      <c r="G100" s="41">
        <v>0</v>
      </c>
      <c r="H100" s="41">
        <v>0</v>
      </c>
      <c r="I100" s="41">
        <f t="shared" si="1"/>
        <v>1250</v>
      </c>
    </row>
    <row r="101" spans="1:9" ht="15.75" x14ac:dyDescent="0.3">
      <c r="A101" s="40" t="s">
        <v>2515</v>
      </c>
      <c r="B101" s="45" t="s">
        <v>135</v>
      </c>
      <c r="C101" s="45" t="s">
        <v>129</v>
      </c>
      <c r="D101" s="42" t="s">
        <v>2518</v>
      </c>
      <c r="E101" s="43" t="s">
        <v>2514</v>
      </c>
      <c r="F101" s="51">
        <v>2000</v>
      </c>
      <c r="G101" s="41">
        <v>0</v>
      </c>
      <c r="H101" s="41">
        <v>0</v>
      </c>
      <c r="I101" s="41">
        <f t="shared" si="1"/>
        <v>2000</v>
      </c>
    </row>
    <row r="102" spans="1:9" ht="15.75" x14ac:dyDescent="0.3">
      <c r="A102" s="40" t="s">
        <v>2515</v>
      </c>
      <c r="B102" s="45" t="s">
        <v>135</v>
      </c>
      <c r="C102" s="45" t="s">
        <v>129</v>
      </c>
      <c r="D102" s="42" t="s">
        <v>2519</v>
      </c>
      <c r="E102" s="43" t="s">
        <v>2511</v>
      </c>
      <c r="F102" s="51">
        <v>250</v>
      </c>
      <c r="G102" s="41">
        <v>0</v>
      </c>
      <c r="H102" s="41">
        <v>0</v>
      </c>
      <c r="I102" s="41">
        <f t="shared" si="1"/>
        <v>250</v>
      </c>
    </row>
    <row r="103" spans="1:9" ht="15.75" x14ac:dyDescent="0.3">
      <c r="A103" s="40" t="s">
        <v>2515</v>
      </c>
      <c r="B103" s="45" t="s">
        <v>135</v>
      </c>
      <c r="C103" s="45" t="s">
        <v>129</v>
      </c>
      <c r="D103" s="42" t="s">
        <v>2519</v>
      </c>
      <c r="E103" s="43" t="s">
        <v>2512</v>
      </c>
      <c r="F103" s="51">
        <v>500</v>
      </c>
      <c r="G103" s="41">
        <v>0</v>
      </c>
      <c r="H103" s="41">
        <v>0</v>
      </c>
      <c r="I103" s="41">
        <f t="shared" si="1"/>
        <v>500</v>
      </c>
    </row>
    <row r="104" spans="1:9" ht="15.75" x14ac:dyDescent="0.3">
      <c r="A104" s="40" t="s">
        <v>2515</v>
      </c>
      <c r="B104" s="45" t="s">
        <v>135</v>
      </c>
      <c r="C104" s="45" t="s">
        <v>129</v>
      </c>
      <c r="D104" s="42" t="s">
        <v>2519</v>
      </c>
      <c r="E104" s="43" t="s">
        <v>2513</v>
      </c>
      <c r="F104" s="51">
        <v>1500</v>
      </c>
      <c r="G104" s="41">
        <v>0</v>
      </c>
      <c r="H104" s="41">
        <v>0</v>
      </c>
      <c r="I104" s="41">
        <f t="shared" si="1"/>
        <v>1500</v>
      </c>
    </row>
    <row r="105" spans="1:9" ht="15.75" x14ac:dyDescent="0.3">
      <c r="A105" s="40" t="s">
        <v>2515</v>
      </c>
      <c r="B105" s="45" t="s">
        <v>135</v>
      </c>
      <c r="C105" s="45" t="s">
        <v>129</v>
      </c>
      <c r="D105" s="42" t="s">
        <v>2519</v>
      </c>
      <c r="E105" s="43" t="s">
        <v>2514</v>
      </c>
      <c r="F105" s="51">
        <v>2500</v>
      </c>
      <c r="G105" s="41">
        <v>0</v>
      </c>
      <c r="H105" s="41">
        <v>0</v>
      </c>
      <c r="I105" s="41">
        <f t="shared" si="1"/>
        <v>2500</v>
      </c>
    </row>
    <row r="106" spans="1:9" ht="15.75" x14ac:dyDescent="0.3">
      <c r="A106" s="40" t="s">
        <v>2515</v>
      </c>
      <c r="B106" s="45" t="s">
        <v>135</v>
      </c>
      <c r="C106" s="45" t="s">
        <v>129</v>
      </c>
      <c r="D106" s="42" t="s">
        <v>2520</v>
      </c>
      <c r="E106" s="43" t="s">
        <v>2511</v>
      </c>
      <c r="F106" s="51">
        <v>200</v>
      </c>
      <c r="G106" s="41">
        <v>0</v>
      </c>
      <c r="H106" s="41">
        <v>0</v>
      </c>
      <c r="I106" s="41">
        <f t="shared" si="1"/>
        <v>200</v>
      </c>
    </row>
    <row r="107" spans="1:9" ht="15.75" x14ac:dyDescent="0.3">
      <c r="A107" s="40" t="s">
        <v>2515</v>
      </c>
      <c r="B107" s="45" t="s">
        <v>135</v>
      </c>
      <c r="C107" s="45" t="s">
        <v>129</v>
      </c>
      <c r="D107" s="42" t="s">
        <v>2520</v>
      </c>
      <c r="E107" s="43" t="s">
        <v>2512</v>
      </c>
      <c r="F107" s="51">
        <v>500</v>
      </c>
      <c r="G107" s="41">
        <v>0</v>
      </c>
      <c r="H107" s="41">
        <v>0</v>
      </c>
      <c r="I107" s="41">
        <f t="shared" si="1"/>
        <v>500</v>
      </c>
    </row>
    <row r="108" spans="1:9" ht="15.75" x14ac:dyDescent="0.3">
      <c r="A108" s="40" t="s">
        <v>2515</v>
      </c>
      <c r="B108" s="45" t="s">
        <v>135</v>
      </c>
      <c r="C108" s="45" t="s">
        <v>129</v>
      </c>
      <c r="D108" s="42" t="s">
        <v>2520</v>
      </c>
      <c r="E108" s="43" t="s">
        <v>2513</v>
      </c>
      <c r="F108" s="51">
        <v>1250</v>
      </c>
      <c r="G108" s="41">
        <v>0</v>
      </c>
      <c r="H108" s="41">
        <v>0</v>
      </c>
      <c r="I108" s="41">
        <f t="shared" si="1"/>
        <v>1250</v>
      </c>
    </row>
    <row r="109" spans="1:9" ht="15.75" x14ac:dyDescent="0.3">
      <c r="A109" s="40" t="s">
        <v>2515</v>
      </c>
      <c r="B109" s="45" t="s">
        <v>135</v>
      </c>
      <c r="C109" s="45" t="s">
        <v>129</v>
      </c>
      <c r="D109" s="42" t="s">
        <v>2520</v>
      </c>
      <c r="E109" s="43" t="s">
        <v>2514</v>
      </c>
      <c r="F109" s="51">
        <v>2000</v>
      </c>
      <c r="G109" s="41">
        <v>0</v>
      </c>
      <c r="H109" s="41">
        <v>0</v>
      </c>
      <c r="I109" s="41">
        <f t="shared" si="1"/>
        <v>2000</v>
      </c>
    </row>
    <row r="110" spans="1:9" ht="15.75" x14ac:dyDescent="0.3">
      <c r="A110" s="40" t="s">
        <v>2515</v>
      </c>
      <c r="B110" s="45" t="s">
        <v>135</v>
      </c>
      <c r="C110" s="45" t="s">
        <v>129</v>
      </c>
      <c r="D110" s="42" t="s">
        <v>2521</v>
      </c>
      <c r="E110" s="43" t="s">
        <v>2511</v>
      </c>
      <c r="F110" s="51">
        <v>150</v>
      </c>
      <c r="G110" s="41">
        <v>0</v>
      </c>
      <c r="H110" s="41">
        <v>0</v>
      </c>
      <c r="I110" s="41">
        <f t="shared" si="1"/>
        <v>150</v>
      </c>
    </row>
    <row r="111" spans="1:9" ht="15.75" x14ac:dyDescent="0.3">
      <c r="A111" s="40" t="s">
        <v>2515</v>
      </c>
      <c r="B111" s="45" t="s">
        <v>135</v>
      </c>
      <c r="C111" s="45" t="s">
        <v>129</v>
      </c>
      <c r="D111" s="42" t="s">
        <v>2521</v>
      </c>
      <c r="E111" s="43" t="s">
        <v>2512</v>
      </c>
      <c r="F111" s="51">
        <v>500</v>
      </c>
      <c r="G111" s="41">
        <v>0</v>
      </c>
      <c r="H111" s="41">
        <v>0</v>
      </c>
      <c r="I111" s="41">
        <f t="shared" si="1"/>
        <v>500</v>
      </c>
    </row>
    <row r="112" spans="1:9" ht="15.75" x14ac:dyDescent="0.3">
      <c r="A112" s="40" t="s">
        <v>2515</v>
      </c>
      <c r="B112" s="45" t="s">
        <v>135</v>
      </c>
      <c r="C112" s="45" t="s">
        <v>129</v>
      </c>
      <c r="D112" s="42" t="s">
        <v>2521</v>
      </c>
      <c r="E112" s="43" t="s">
        <v>2513</v>
      </c>
      <c r="F112" s="51">
        <v>750</v>
      </c>
      <c r="G112" s="41">
        <v>0</v>
      </c>
      <c r="H112" s="41">
        <v>0</v>
      </c>
      <c r="I112" s="41">
        <f t="shared" si="1"/>
        <v>750</v>
      </c>
    </row>
    <row r="113" spans="1:9" ht="15.75" x14ac:dyDescent="0.3">
      <c r="A113" s="40" t="s">
        <v>2515</v>
      </c>
      <c r="B113" s="45" t="s">
        <v>135</v>
      </c>
      <c r="C113" s="45" t="s">
        <v>129</v>
      </c>
      <c r="D113" s="42" t="s">
        <v>2521</v>
      </c>
      <c r="E113" s="43" t="s">
        <v>2514</v>
      </c>
      <c r="F113" s="51">
        <v>1000</v>
      </c>
      <c r="G113" s="41">
        <v>0</v>
      </c>
      <c r="H113" s="41">
        <v>0</v>
      </c>
      <c r="I113" s="41">
        <f t="shared" si="1"/>
        <v>1000</v>
      </c>
    </row>
    <row r="114" spans="1:9" ht="15.75" x14ac:dyDescent="0.3">
      <c r="A114" s="40" t="s">
        <v>2515</v>
      </c>
      <c r="B114" s="45" t="s">
        <v>138</v>
      </c>
      <c r="C114" s="45" t="s">
        <v>129</v>
      </c>
      <c r="D114" s="42" t="s">
        <v>2517</v>
      </c>
      <c r="E114" s="43" t="s">
        <v>2511</v>
      </c>
      <c r="F114" s="51">
        <v>150</v>
      </c>
      <c r="G114" s="41">
        <v>0</v>
      </c>
      <c r="H114" s="41">
        <v>750</v>
      </c>
      <c r="I114" s="41">
        <f t="shared" si="1"/>
        <v>900</v>
      </c>
    </row>
    <row r="115" spans="1:9" ht="15.75" x14ac:dyDescent="0.3">
      <c r="A115" s="40" t="s">
        <v>2515</v>
      </c>
      <c r="B115" s="45" t="s">
        <v>138</v>
      </c>
      <c r="C115" s="45" t="s">
        <v>129</v>
      </c>
      <c r="D115" s="42" t="s">
        <v>2517</v>
      </c>
      <c r="E115" s="43" t="s">
        <v>2512</v>
      </c>
      <c r="F115" s="51">
        <v>325</v>
      </c>
      <c r="G115" s="41">
        <v>0</v>
      </c>
      <c r="H115" s="41">
        <v>750</v>
      </c>
      <c r="I115" s="41">
        <f t="shared" si="1"/>
        <v>1075</v>
      </c>
    </row>
    <row r="116" spans="1:9" ht="15.75" x14ac:dyDescent="0.3">
      <c r="A116" s="40" t="s">
        <v>2515</v>
      </c>
      <c r="B116" s="45" t="s">
        <v>138</v>
      </c>
      <c r="C116" s="45" t="s">
        <v>129</v>
      </c>
      <c r="D116" s="42" t="s">
        <v>2517</v>
      </c>
      <c r="E116" s="43" t="s">
        <v>2513</v>
      </c>
      <c r="F116" s="51">
        <v>750</v>
      </c>
      <c r="G116" s="41">
        <v>0</v>
      </c>
      <c r="H116" s="41">
        <v>750</v>
      </c>
      <c r="I116" s="41">
        <f t="shared" si="1"/>
        <v>1500</v>
      </c>
    </row>
    <row r="117" spans="1:9" ht="15.75" x14ac:dyDescent="0.3">
      <c r="A117" s="40" t="s">
        <v>2515</v>
      </c>
      <c r="B117" s="45" t="s">
        <v>138</v>
      </c>
      <c r="C117" s="45" t="s">
        <v>129</v>
      </c>
      <c r="D117" s="42" t="s">
        <v>2517</v>
      </c>
      <c r="E117" s="43" t="s">
        <v>2514</v>
      </c>
      <c r="F117" s="51">
        <v>1000</v>
      </c>
      <c r="G117" s="41">
        <v>0</v>
      </c>
      <c r="H117" s="41">
        <v>750</v>
      </c>
      <c r="I117" s="41">
        <f t="shared" si="1"/>
        <v>1750</v>
      </c>
    </row>
    <row r="118" spans="1:9" ht="15.75" x14ac:dyDescent="0.3">
      <c r="A118" s="40" t="s">
        <v>2515</v>
      </c>
      <c r="B118" s="45" t="s">
        <v>138</v>
      </c>
      <c r="C118" s="45" t="s">
        <v>129</v>
      </c>
      <c r="D118" s="42" t="s">
        <v>2518</v>
      </c>
      <c r="E118" s="43" t="s">
        <v>2511</v>
      </c>
      <c r="F118" s="51">
        <v>200</v>
      </c>
      <c r="G118" s="41">
        <v>0</v>
      </c>
      <c r="H118" s="41">
        <v>1500</v>
      </c>
      <c r="I118" s="41">
        <f t="shared" si="1"/>
        <v>1700</v>
      </c>
    </row>
    <row r="119" spans="1:9" ht="15.75" x14ac:dyDescent="0.3">
      <c r="A119" s="40" t="s">
        <v>2515</v>
      </c>
      <c r="B119" s="45" t="s">
        <v>138</v>
      </c>
      <c r="C119" s="45" t="s">
        <v>129</v>
      </c>
      <c r="D119" s="42" t="s">
        <v>2518</v>
      </c>
      <c r="E119" s="43" t="s">
        <v>2512</v>
      </c>
      <c r="F119" s="51">
        <v>500</v>
      </c>
      <c r="G119" s="41">
        <v>0</v>
      </c>
      <c r="H119" s="41">
        <v>1500</v>
      </c>
      <c r="I119" s="41">
        <f t="shared" si="1"/>
        <v>2000</v>
      </c>
    </row>
    <row r="120" spans="1:9" ht="15.75" x14ac:dyDescent="0.3">
      <c r="A120" s="40" t="s">
        <v>2515</v>
      </c>
      <c r="B120" s="45" t="s">
        <v>138</v>
      </c>
      <c r="C120" s="45" t="s">
        <v>129</v>
      </c>
      <c r="D120" s="42" t="s">
        <v>2518</v>
      </c>
      <c r="E120" s="43" t="s">
        <v>2513</v>
      </c>
      <c r="F120" s="51">
        <v>1250</v>
      </c>
      <c r="G120" s="41">
        <v>0</v>
      </c>
      <c r="H120" s="41">
        <v>1500</v>
      </c>
      <c r="I120" s="41">
        <f t="shared" si="1"/>
        <v>2750</v>
      </c>
    </row>
    <row r="121" spans="1:9" ht="15.75" x14ac:dyDescent="0.3">
      <c r="A121" s="40" t="s">
        <v>2515</v>
      </c>
      <c r="B121" s="45" t="s">
        <v>138</v>
      </c>
      <c r="C121" s="45" t="s">
        <v>129</v>
      </c>
      <c r="D121" s="42" t="s">
        <v>2518</v>
      </c>
      <c r="E121" s="43" t="s">
        <v>2514</v>
      </c>
      <c r="F121" s="51">
        <v>2000</v>
      </c>
      <c r="G121" s="41">
        <v>0</v>
      </c>
      <c r="H121" s="41">
        <v>1500</v>
      </c>
      <c r="I121" s="41">
        <f t="shared" si="1"/>
        <v>3500</v>
      </c>
    </row>
    <row r="122" spans="1:9" ht="15.75" x14ac:dyDescent="0.3">
      <c r="A122" s="40" t="s">
        <v>2515</v>
      </c>
      <c r="B122" s="45" t="s">
        <v>138</v>
      </c>
      <c r="C122" s="45" t="s">
        <v>129</v>
      </c>
      <c r="D122" s="42" t="s">
        <v>2519</v>
      </c>
      <c r="E122" s="43" t="s">
        <v>2511</v>
      </c>
      <c r="F122" s="51">
        <v>250</v>
      </c>
      <c r="G122" s="41">
        <v>0</v>
      </c>
      <c r="H122" s="41">
        <v>3000</v>
      </c>
      <c r="I122" s="41">
        <f t="shared" si="1"/>
        <v>3250</v>
      </c>
    </row>
    <row r="123" spans="1:9" ht="15.75" x14ac:dyDescent="0.3">
      <c r="A123" s="40" t="s">
        <v>2515</v>
      </c>
      <c r="B123" s="45" t="s">
        <v>138</v>
      </c>
      <c r="C123" s="45" t="s">
        <v>129</v>
      </c>
      <c r="D123" s="42" t="s">
        <v>2519</v>
      </c>
      <c r="E123" s="43" t="s">
        <v>2512</v>
      </c>
      <c r="F123" s="51">
        <v>500</v>
      </c>
      <c r="G123" s="41">
        <v>0</v>
      </c>
      <c r="H123" s="41">
        <v>3000</v>
      </c>
      <c r="I123" s="41">
        <f t="shared" si="1"/>
        <v>3500</v>
      </c>
    </row>
    <row r="124" spans="1:9" ht="15.75" x14ac:dyDescent="0.3">
      <c r="A124" s="40" t="s">
        <v>2515</v>
      </c>
      <c r="B124" s="45" t="s">
        <v>138</v>
      </c>
      <c r="C124" s="45" t="s">
        <v>129</v>
      </c>
      <c r="D124" s="42" t="s">
        <v>2519</v>
      </c>
      <c r="E124" s="43" t="s">
        <v>2513</v>
      </c>
      <c r="F124" s="51">
        <v>1500</v>
      </c>
      <c r="G124" s="41">
        <v>0</v>
      </c>
      <c r="H124" s="41">
        <v>3000</v>
      </c>
      <c r="I124" s="41">
        <f t="shared" si="1"/>
        <v>4500</v>
      </c>
    </row>
    <row r="125" spans="1:9" ht="15.75" x14ac:dyDescent="0.3">
      <c r="A125" s="40" t="s">
        <v>2515</v>
      </c>
      <c r="B125" s="45" t="s">
        <v>138</v>
      </c>
      <c r="C125" s="45" t="s">
        <v>129</v>
      </c>
      <c r="D125" s="42" t="s">
        <v>2519</v>
      </c>
      <c r="E125" s="43" t="s">
        <v>2514</v>
      </c>
      <c r="F125" s="51">
        <v>2500</v>
      </c>
      <c r="G125" s="41">
        <v>0</v>
      </c>
      <c r="H125" s="41">
        <v>3000</v>
      </c>
      <c r="I125" s="41">
        <f t="shared" si="1"/>
        <v>5500</v>
      </c>
    </row>
    <row r="126" spans="1:9" ht="15.75" x14ac:dyDescent="0.3">
      <c r="A126" s="40" t="s">
        <v>2515</v>
      </c>
      <c r="B126" s="45" t="s">
        <v>138</v>
      </c>
      <c r="C126" s="45" t="s">
        <v>129</v>
      </c>
      <c r="D126" s="42" t="s">
        <v>2520</v>
      </c>
      <c r="E126" s="43" t="s">
        <v>2511</v>
      </c>
      <c r="F126" s="51">
        <v>200</v>
      </c>
      <c r="G126" s="41">
        <v>0</v>
      </c>
      <c r="H126" s="41">
        <v>4000</v>
      </c>
      <c r="I126" s="41">
        <f t="shared" si="1"/>
        <v>4200</v>
      </c>
    </row>
    <row r="127" spans="1:9" ht="15.75" x14ac:dyDescent="0.3">
      <c r="A127" s="40" t="s">
        <v>2515</v>
      </c>
      <c r="B127" s="45" t="s">
        <v>138</v>
      </c>
      <c r="C127" s="45" t="s">
        <v>129</v>
      </c>
      <c r="D127" s="42" t="s">
        <v>2520</v>
      </c>
      <c r="E127" s="43" t="s">
        <v>2512</v>
      </c>
      <c r="F127" s="51">
        <v>500</v>
      </c>
      <c r="G127" s="41">
        <v>0</v>
      </c>
      <c r="H127" s="41">
        <v>4000</v>
      </c>
      <c r="I127" s="41">
        <f t="shared" si="1"/>
        <v>4500</v>
      </c>
    </row>
    <row r="128" spans="1:9" ht="15.75" x14ac:dyDescent="0.3">
      <c r="A128" s="40" t="s">
        <v>2515</v>
      </c>
      <c r="B128" s="45" t="s">
        <v>138</v>
      </c>
      <c r="C128" s="45" t="s">
        <v>129</v>
      </c>
      <c r="D128" s="42" t="s">
        <v>2520</v>
      </c>
      <c r="E128" s="43" t="s">
        <v>2513</v>
      </c>
      <c r="F128" s="51">
        <v>1250</v>
      </c>
      <c r="G128" s="41">
        <v>0</v>
      </c>
      <c r="H128" s="41">
        <v>4000</v>
      </c>
      <c r="I128" s="41">
        <f t="shared" si="1"/>
        <v>5250</v>
      </c>
    </row>
    <row r="129" spans="1:9" ht="15.75" x14ac:dyDescent="0.3">
      <c r="A129" s="40" t="s">
        <v>2515</v>
      </c>
      <c r="B129" s="45" t="s">
        <v>138</v>
      </c>
      <c r="C129" s="45" t="s">
        <v>129</v>
      </c>
      <c r="D129" s="42" t="s">
        <v>2520</v>
      </c>
      <c r="E129" s="43" t="s">
        <v>2514</v>
      </c>
      <c r="F129" s="51">
        <v>2000</v>
      </c>
      <c r="G129" s="41">
        <v>0</v>
      </c>
      <c r="H129" s="41">
        <v>4000</v>
      </c>
      <c r="I129" s="41">
        <f t="shared" si="1"/>
        <v>6000</v>
      </c>
    </row>
    <row r="130" spans="1:9" ht="15.75" x14ac:dyDescent="0.3">
      <c r="A130" s="40" t="s">
        <v>2515</v>
      </c>
      <c r="B130" s="45" t="s">
        <v>138</v>
      </c>
      <c r="C130" s="45" t="s">
        <v>129</v>
      </c>
      <c r="D130" s="42" t="s">
        <v>2521</v>
      </c>
      <c r="E130" s="43" t="s">
        <v>2511</v>
      </c>
      <c r="F130" s="51">
        <v>150</v>
      </c>
      <c r="G130" s="41">
        <v>0</v>
      </c>
      <c r="H130" s="41">
        <v>5000</v>
      </c>
      <c r="I130" s="41">
        <f t="shared" ref="I130:I193" si="2">SUM(F130:H130)</f>
        <v>5150</v>
      </c>
    </row>
    <row r="131" spans="1:9" ht="15.75" x14ac:dyDescent="0.3">
      <c r="A131" s="40" t="s">
        <v>2515</v>
      </c>
      <c r="B131" s="45" t="s">
        <v>138</v>
      </c>
      <c r="C131" s="45" t="s">
        <v>129</v>
      </c>
      <c r="D131" s="42" t="s">
        <v>2521</v>
      </c>
      <c r="E131" s="43" t="s">
        <v>2512</v>
      </c>
      <c r="F131" s="51">
        <v>500</v>
      </c>
      <c r="G131" s="41">
        <v>0</v>
      </c>
      <c r="H131" s="41">
        <v>5000</v>
      </c>
      <c r="I131" s="41">
        <f t="shared" si="2"/>
        <v>5500</v>
      </c>
    </row>
    <row r="132" spans="1:9" ht="15.75" x14ac:dyDescent="0.3">
      <c r="A132" s="40" t="s">
        <v>2515</v>
      </c>
      <c r="B132" s="45" t="s">
        <v>138</v>
      </c>
      <c r="C132" s="45" t="s">
        <v>129</v>
      </c>
      <c r="D132" s="42" t="s">
        <v>2521</v>
      </c>
      <c r="E132" s="43" t="s">
        <v>2513</v>
      </c>
      <c r="F132" s="51">
        <v>750</v>
      </c>
      <c r="G132" s="41">
        <v>0</v>
      </c>
      <c r="H132" s="41">
        <v>5000</v>
      </c>
      <c r="I132" s="41">
        <f t="shared" si="2"/>
        <v>5750</v>
      </c>
    </row>
    <row r="133" spans="1:9" ht="15.75" x14ac:dyDescent="0.3">
      <c r="A133" s="40" t="s">
        <v>2515</v>
      </c>
      <c r="B133" s="45" t="s">
        <v>138</v>
      </c>
      <c r="C133" s="45" t="s">
        <v>129</v>
      </c>
      <c r="D133" s="42" t="s">
        <v>2521</v>
      </c>
      <c r="E133" s="43" t="s">
        <v>2514</v>
      </c>
      <c r="F133" s="51">
        <v>1000</v>
      </c>
      <c r="G133" s="41">
        <v>0</v>
      </c>
      <c r="H133" s="41">
        <v>5000</v>
      </c>
      <c r="I133" s="41">
        <f t="shared" si="2"/>
        <v>6000</v>
      </c>
    </row>
    <row r="134" spans="1:9" ht="15.75" x14ac:dyDescent="0.3">
      <c r="A134" s="40" t="s">
        <v>37</v>
      </c>
      <c r="B134" s="45" t="s">
        <v>144</v>
      </c>
      <c r="C134" s="45" t="s">
        <v>129</v>
      </c>
      <c r="D134" s="42" t="s">
        <v>2517</v>
      </c>
      <c r="E134" s="43" t="s">
        <v>2511</v>
      </c>
      <c r="F134" s="51">
        <v>150</v>
      </c>
      <c r="G134" s="41">
        <v>0</v>
      </c>
      <c r="H134" s="41">
        <v>0</v>
      </c>
      <c r="I134" s="41">
        <f t="shared" si="2"/>
        <v>150</v>
      </c>
    </row>
    <row r="135" spans="1:9" ht="15.75" x14ac:dyDescent="0.3">
      <c r="A135" s="40" t="s">
        <v>37</v>
      </c>
      <c r="B135" s="45" t="s">
        <v>144</v>
      </c>
      <c r="C135" s="45" t="s">
        <v>129</v>
      </c>
      <c r="D135" s="42" t="s">
        <v>2517</v>
      </c>
      <c r="E135" s="43" t="s">
        <v>2512</v>
      </c>
      <c r="F135" s="51">
        <v>325</v>
      </c>
      <c r="G135" s="41">
        <v>0</v>
      </c>
      <c r="H135" s="41">
        <v>0</v>
      </c>
      <c r="I135" s="41">
        <f t="shared" si="2"/>
        <v>325</v>
      </c>
    </row>
    <row r="136" spans="1:9" ht="15.75" x14ac:dyDescent="0.3">
      <c r="A136" s="40" t="s">
        <v>37</v>
      </c>
      <c r="B136" s="45" t="s">
        <v>144</v>
      </c>
      <c r="C136" s="45" t="s">
        <v>129</v>
      </c>
      <c r="D136" s="42" t="s">
        <v>2517</v>
      </c>
      <c r="E136" s="43" t="s">
        <v>2513</v>
      </c>
      <c r="F136" s="51">
        <v>750</v>
      </c>
      <c r="G136" s="41">
        <v>0</v>
      </c>
      <c r="H136" s="41">
        <v>0</v>
      </c>
      <c r="I136" s="41">
        <f t="shared" si="2"/>
        <v>750</v>
      </c>
    </row>
    <row r="137" spans="1:9" ht="15.75" x14ac:dyDescent="0.3">
      <c r="A137" s="40" t="s">
        <v>37</v>
      </c>
      <c r="B137" s="45" t="s">
        <v>144</v>
      </c>
      <c r="C137" s="45" t="s">
        <v>129</v>
      </c>
      <c r="D137" s="42" t="s">
        <v>2517</v>
      </c>
      <c r="E137" s="43" t="s">
        <v>2514</v>
      </c>
      <c r="F137" s="51">
        <v>1000</v>
      </c>
      <c r="G137" s="41">
        <v>0</v>
      </c>
      <c r="H137" s="41">
        <v>0</v>
      </c>
      <c r="I137" s="41">
        <f t="shared" si="2"/>
        <v>1000</v>
      </c>
    </row>
    <row r="138" spans="1:9" ht="15.75" x14ac:dyDescent="0.3">
      <c r="A138" s="40" t="s">
        <v>37</v>
      </c>
      <c r="B138" s="45" t="s">
        <v>144</v>
      </c>
      <c r="C138" s="45" t="s">
        <v>129</v>
      </c>
      <c r="D138" s="42" t="s">
        <v>2518</v>
      </c>
      <c r="E138" s="43" t="s">
        <v>2511</v>
      </c>
      <c r="F138" s="51">
        <v>200</v>
      </c>
      <c r="G138" s="41">
        <v>0</v>
      </c>
      <c r="H138" s="41">
        <v>0</v>
      </c>
      <c r="I138" s="41">
        <f t="shared" si="2"/>
        <v>200</v>
      </c>
    </row>
    <row r="139" spans="1:9" ht="15.75" x14ac:dyDescent="0.3">
      <c r="A139" s="40" t="s">
        <v>37</v>
      </c>
      <c r="B139" s="45" t="s">
        <v>144</v>
      </c>
      <c r="C139" s="45" t="s">
        <v>129</v>
      </c>
      <c r="D139" s="42" t="s">
        <v>2518</v>
      </c>
      <c r="E139" s="43" t="s">
        <v>2512</v>
      </c>
      <c r="F139" s="51">
        <v>500</v>
      </c>
      <c r="G139" s="41">
        <v>0</v>
      </c>
      <c r="H139" s="41">
        <v>0</v>
      </c>
      <c r="I139" s="41">
        <f t="shared" si="2"/>
        <v>500</v>
      </c>
    </row>
    <row r="140" spans="1:9" ht="15.75" x14ac:dyDescent="0.3">
      <c r="A140" s="40" t="s">
        <v>37</v>
      </c>
      <c r="B140" s="45" t="s">
        <v>144</v>
      </c>
      <c r="C140" s="45" t="s">
        <v>129</v>
      </c>
      <c r="D140" s="42" t="s">
        <v>2518</v>
      </c>
      <c r="E140" s="43" t="s">
        <v>2513</v>
      </c>
      <c r="F140" s="51">
        <v>1250</v>
      </c>
      <c r="G140" s="41">
        <v>0</v>
      </c>
      <c r="H140" s="41">
        <v>0</v>
      </c>
      <c r="I140" s="41">
        <f t="shared" si="2"/>
        <v>1250</v>
      </c>
    </row>
    <row r="141" spans="1:9" ht="15.75" x14ac:dyDescent="0.3">
      <c r="A141" s="40" t="s">
        <v>37</v>
      </c>
      <c r="B141" s="45" t="s">
        <v>144</v>
      </c>
      <c r="C141" s="45" t="s">
        <v>129</v>
      </c>
      <c r="D141" s="42" t="s">
        <v>2518</v>
      </c>
      <c r="E141" s="43" t="s">
        <v>2514</v>
      </c>
      <c r="F141" s="51">
        <v>2000</v>
      </c>
      <c r="G141" s="41">
        <v>0</v>
      </c>
      <c r="H141" s="41">
        <v>0</v>
      </c>
      <c r="I141" s="41">
        <f t="shared" si="2"/>
        <v>2000</v>
      </c>
    </row>
    <row r="142" spans="1:9" ht="15.75" x14ac:dyDescent="0.3">
      <c r="A142" s="40" t="s">
        <v>37</v>
      </c>
      <c r="B142" s="45" t="s">
        <v>144</v>
      </c>
      <c r="C142" s="45" t="s">
        <v>129</v>
      </c>
      <c r="D142" s="42" t="s">
        <v>2519</v>
      </c>
      <c r="E142" s="43" t="s">
        <v>2511</v>
      </c>
      <c r="F142" s="51">
        <v>250</v>
      </c>
      <c r="G142" s="41">
        <v>0</v>
      </c>
      <c r="H142" s="41">
        <v>0</v>
      </c>
      <c r="I142" s="41">
        <f t="shared" si="2"/>
        <v>250</v>
      </c>
    </row>
    <row r="143" spans="1:9" ht="15.75" x14ac:dyDescent="0.3">
      <c r="A143" s="40" t="s">
        <v>37</v>
      </c>
      <c r="B143" s="45" t="s">
        <v>144</v>
      </c>
      <c r="C143" s="45" t="s">
        <v>129</v>
      </c>
      <c r="D143" s="42" t="s">
        <v>2519</v>
      </c>
      <c r="E143" s="43" t="s">
        <v>2512</v>
      </c>
      <c r="F143" s="51">
        <v>500</v>
      </c>
      <c r="G143" s="41">
        <v>0</v>
      </c>
      <c r="H143" s="41">
        <v>0</v>
      </c>
      <c r="I143" s="41">
        <f t="shared" si="2"/>
        <v>500</v>
      </c>
    </row>
    <row r="144" spans="1:9" ht="15.75" x14ac:dyDescent="0.3">
      <c r="A144" s="40" t="s">
        <v>37</v>
      </c>
      <c r="B144" s="45" t="s">
        <v>144</v>
      </c>
      <c r="C144" s="45" t="s">
        <v>129</v>
      </c>
      <c r="D144" s="42" t="s">
        <v>2519</v>
      </c>
      <c r="E144" s="43" t="s">
        <v>2513</v>
      </c>
      <c r="F144" s="51">
        <v>1500</v>
      </c>
      <c r="G144" s="41">
        <v>0</v>
      </c>
      <c r="H144" s="41">
        <v>0</v>
      </c>
      <c r="I144" s="41">
        <f t="shared" si="2"/>
        <v>1500</v>
      </c>
    </row>
    <row r="145" spans="1:9" ht="15.75" x14ac:dyDescent="0.3">
      <c r="A145" s="40" t="s">
        <v>37</v>
      </c>
      <c r="B145" s="45" t="s">
        <v>144</v>
      </c>
      <c r="C145" s="45" t="s">
        <v>129</v>
      </c>
      <c r="D145" s="42" t="s">
        <v>2519</v>
      </c>
      <c r="E145" s="43" t="s">
        <v>2514</v>
      </c>
      <c r="F145" s="51">
        <v>2500</v>
      </c>
      <c r="G145" s="41">
        <v>0</v>
      </c>
      <c r="H145" s="41">
        <v>0</v>
      </c>
      <c r="I145" s="41">
        <f t="shared" si="2"/>
        <v>2500</v>
      </c>
    </row>
    <row r="146" spans="1:9" ht="15.75" x14ac:dyDescent="0.3">
      <c r="A146" s="40" t="s">
        <v>37</v>
      </c>
      <c r="B146" s="45" t="s">
        <v>144</v>
      </c>
      <c r="C146" s="45" t="s">
        <v>129</v>
      </c>
      <c r="D146" s="42" t="s">
        <v>2520</v>
      </c>
      <c r="E146" s="43" t="s">
        <v>2511</v>
      </c>
      <c r="F146" s="51">
        <v>200</v>
      </c>
      <c r="G146" s="41">
        <v>0</v>
      </c>
      <c r="H146" s="41">
        <v>0</v>
      </c>
      <c r="I146" s="41">
        <f t="shared" si="2"/>
        <v>200</v>
      </c>
    </row>
    <row r="147" spans="1:9" ht="15.75" x14ac:dyDescent="0.3">
      <c r="A147" s="40" t="s">
        <v>37</v>
      </c>
      <c r="B147" s="45" t="s">
        <v>144</v>
      </c>
      <c r="C147" s="45" t="s">
        <v>129</v>
      </c>
      <c r="D147" s="42" t="s">
        <v>2520</v>
      </c>
      <c r="E147" s="43" t="s">
        <v>2512</v>
      </c>
      <c r="F147" s="51">
        <v>500</v>
      </c>
      <c r="G147" s="41">
        <v>0</v>
      </c>
      <c r="H147" s="41">
        <v>0</v>
      </c>
      <c r="I147" s="41">
        <f t="shared" si="2"/>
        <v>500</v>
      </c>
    </row>
    <row r="148" spans="1:9" ht="15.75" x14ac:dyDescent="0.3">
      <c r="A148" s="40" t="s">
        <v>37</v>
      </c>
      <c r="B148" s="45" t="s">
        <v>144</v>
      </c>
      <c r="C148" s="45" t="s">
        <v>129</v>
      </c>
      <c r="D148" s="42" t="s">
        <v>2520</v>
      </c>
      <c r="E148" s="43" t="s">
        <v>2513</v>
      </c>
      <c r="F148" s="51">
        <v>1250</v>
      </c>
      <c r="G148" s="41">
        <v>0</v>
      </c>
      <c r="H148" s="41">
        <v>0</v>
      </c>
      <c r="I148" s="41">
        <f t="shared" si="2"/>
        <v>1250</v>
      </c>
    </row>
    <row r="149" spans="1:9" ht="15.75" x14ac:dyDescent="0.3">
      <c r="A149" s="40" t="s">
        <v>37</v>
      </c>
      <c r="B149" s="45" t="s">
        <v>144</v>
      </c>
      <c r="C149" s="45" t="s">
        <v>129</v>
      </c>
      <c r="D149" s="42" t="s">
        <v>2520</v>
      </c>
      <c r="E149" s="43" t="s">
        <v>2514</v>
      </c>
      <c r="F149" s="51">
        <v>2000</v>
      </c>
      <c r="G149" s="41">
        <v>0</v>
      </c>
      <c r="H149" s="41">
        <v>0</v>
      </c>
      <c r="I149" s="41">
        <f t="shared" si="2"/>
        <v>2000</v>
      </c>
    </row>
    <row r="150" spans="1:9" ht="15.75" x14ac:dyDescent="0.3">
      <c r="A150" s="40" t="s">
        <v>37</v>
      </c>
      <c r="B150" s="45" t="s">
        <v>144</v>
      </c>
      <c r="C150" s="45" t="s">
        <v>129</v>
      </c>
      <c r="D150" s="42" t="s">
        <v>2521</v>
      </c>
      <c r="E150" s="43" t="s">
        <v>2511</v>
      </c>
      <c r="F150" s="51">
        <v>150</v>
      </c>
      <c r="G150" s="41">
        <v>0</v>
      </c>
      <c r="H150" s="41">
        <v>0</v>
      </c>
      <c r="I150" s="41">
        <f t="shared" si="2"/>
        <v>150</v>
      </c>
    </row>
    <row r="151" spans="1:9" ht="15.75" x14ac:dyDescent="0.3">
      <c r="A151" s="40" t="s">
        <v>37</v>
      </c>
      <c r="B151" s="45" t="s">
        <v>144</v>
      </c>
      <c r="C151" s="45" t="s">
        <v>129</v>
      </c>
      <c r="D151" s="42" t="s">
        <v>2521</v>
      </c>
      <c r="E151" s="43" t="s">
        <v>2512</v>
      </c>
      <c r="F151" s="51">
        <v>500</v>
      </c>
      <c r="G151" s="41">
        <v>0</v>
      </c>
      <c r="H151" s="41">
        <v>0</v>
      </c>
      <c r="I151" s="41">
        <f t="shared" si="2"/>
        <v>500</v>
      </c>
    </row>
    <row r="152" spans="1:9" ht="15.75" x14ac:dyDescent="0.3">
      <c r="A152" s="40" t="s">
        <v>37</v>
      </c>
      <c r="B152" s="45" t="s">
        <v>144</v>
      </c>
      <c r="C152" s="45" t="s">
        <v>129</v>
      </c>
      <c r="D152" s="42" t="s">
        <v>2521</v>
      </c>
      <c r="E152" s="43" t="s">
        <v>2513</v>
      </c>
      <c r="F152" s="51">
        <v>750</v>
      </c>
      <c r="G152" s="41">
        <v>0</v>
      </c>
      <c r="H152" s="41">
        <v>0</v>
      </c>
      <c r="I152" s="41">
        <f t="shared" si="2"/>
        <v>750</v>
      </c>
    </row>
    <row r="153" spans="1:9" ht="15.75" x14ac:dyDescent="0.3">
      <c r="A153" s="40" t="s">
        <v>37</v>
      </c>
      <c r="B153" s="45" t="s">
        <v>144</v>
      </c>
      <c r="C153" s="45" t="s">
        <v>129</v>
      </c>
      <c r="D153" s="42" t="s">
        <v>2521</v>
      </c>
      <c r="E153" s="43" t="s">
        <v>2514</v>
      </c>
      <c r="F153" s="51">
        <v>1000</v>
      </c>
      <c r="G153" s="41">
        <v>0</v>
      </c>
      <c r="H153" s="41">
        <v>0</v>
      </c>
      <c r="I153" s="41">
        <f t="shared" si="2"/>
        <v>1000</v>
      </c>
    </row>
    <row r="154" spans="1:9" ht="15.75" x14ac:dyDescent="0.3">
      <c r="A154" s="40" t="s">
        <v>2515</v>
      </c>
      <c r="B154" s="45" t="s">
        <v>144</v>
      </c>
      <c r="C154" s="45" t="s">
        <v>129</v>
      </c>
      <c r="D154" s="42" t="s">
        <v>2517</v>
      </c>
      <c r="E154" s="43" t="s">
        <v>2511</v>
      </c>
      <c r="F154" s="51">
        <v>150</v>
      </c>
      <c r="G154" s="41">
        <v>0</v>
      </c>
      <c r="H154" s="41">
        <v>0</v>
      </c>
      <c r="I154" s="41">
        <f t="shared" si="2"/>
        <v>150</v>
      </c>
    </row>
    <row r="155" spans="1:9" ht="15.75" x14ac:dyDescent="0.3">
      <c r="A155" s="40" t="s">
        <v>2515</v>
      </c>
      <c r="B155" s="45" t="s">
        <v>144</v>
      </c>
      <c r="C155" s="45" t="s">
        <v>129</v>
      </c>
      <c r="D155" s="42" t="s">
        <v>2517</v>
      </c>
      <c r="E155" s="43" t="s">
        <v>2512</v>
      </c>
      <c r="F155" s="51">
        <v>325</v>
      </c>
      <c r="G155" s="41">
        <v>0</v>
      </c>
      <c r="H155" s="41">
        <v>0</v>
      </c>
      <c r="I155" s="41">
        <f t="shared" si="2"/>
        <v>325</v>
      </c>
    </row>
    <row r="156" spans="1:9" ht="15.75" x14ac:dyDescent="0.3">
      <c r="A156" s="40" t="s">
        <v>2515</v>
      </c>
      <c r="B156" s="45" t="s">
        <v>144</v>
      </c>
      <c r="C156" s="45" t="s">
        <v>129</v>
      </c>
      <c r="D156" s="42" t="s">
        <v>2517</v>
      </c>
      <c r="E156" s="43" t="s">
        <v>2513</v>
      </c>
      <c r="F156" s="51">
        <v>750</v>
      </c>
      <c r="G156" s="41">
        <v>0</v>
      </c>
      <c r="H156" s="41">
        <v>0</v>
      </c>
      <c r="I156" s="41">
        <f t="shared" si="2"/>
        <v>750</v>
      </c>
    </row>
    <row r="157" spans="1:9" ht="15.75" x14ac:dyDescent="0.3">
      <c r="A157" s="40" t="s">
        <v>2515</v>
      </c>
      <c r="B157" s="45" t="s">
        <v>144</v>
      </c>
      <c r="C157" s="45" t="s">
        <v>129</v>
      </c>
      <c r="D157" s="42" t="s">
        <v>2517</v>
      </c>
      <c r="E157" s="43" t="s">
        <v>2514</v>
      </c>
      <c r="F157" s="51">
        <v>1000</v>
      </c>
      <c r="G157" s="41">
        <v>0</v>
      </c>
      <c r="H157" s="41">
        <v>0</v>
      </c>
      <c r="I157" s="41">
        <f t="shared" si="2"/>
        <v>1000</v>
      </c>
    </row>
    <row r="158" spans="1:9" ht="15.75" x14ac:dyDescent="0.3">
      <c r="A158" s="40" t="s">
        <v>2515</v>
      </c>
      <c r="B158" s="45" t="s">
        <v>144</v>
      </c>
      <c r="C158" s="45" t="s">
        <v>129</v>
      </c>
      <c r="D158" s="42" t="s">
        <v>2518</v>
      </c>
      <c r="E158" s="43" t="s">
        <v>2511</v>
      </c>
      <c r="F158" s="51">
        <v>200</v>
      </c>
      <c r="G158" s="41">
        <v>0</v>
      </c>
      <c r="H158" s="41">
        <v>0</v>
      </c>
      <c r="I158" s="41">
        <f t="shared" si="2"/>
        <v>200</v>
      </c>
    </row>
    <row r="159" spans="1:9" ht="15.75" x14ac:dyDescent="0.3">
      <c r="A159" s="40" t="s">
        <v>2515</v>
      </c>
      <c r="B159" s="45" t="s">
        <v>144</v>
      </c>
      <c r="C159" s="45" t="s">
        <v>129</v>
      </c>
      <c r="D159" s="42" t="s">
        <v>2518</v>
      </c>
      <c r="E159" s="43" t="s">
        <v>2512</v>
      </c>
      <c r="F159" s="51">
        <v>500</v>
      </c>
      <c r="G159" s="41">
        <v>0</v>
      </c>
      <c r="H159" s="41">
        <v>0</v>
      </c>
      <c r="I159" s="41">
        <f t="shared" si="2"/>
        <v>500</v>
      </c>
    </row>
    <row r="160" spans="1:9" ht="15.75" x14ac:dyDescent="0.3">
      <c r="A160" s="40" t="s">
        <v>2515</v>
      </c>
      <c r="B160" s="45" t="s">
        <v>144</v>
      </c>
      <c r="C160" s="45" t="s">
        <v>129</v>
      </c>
      <c r="D160" s="42" t="s">
        <v>2518</v>
      </c>
      <c r="E160" s="43" t="s">
        <v>2513</v>
      </c>
      <c r="F160" s="51">
        <v>1250</v>
      </c>
      <c r="G160" s="41">
        <v>0</v>
      </c>
      <c r="H160" s="41">
        <v>0</v>
      </c>
      <c r="I160" s="41">
        <f t="shared" si="2"/>
        <v>1250</v>
      </c>
    </row>
    <row r="161" spans="1:9" ht="15.75" x14ac:dyDescent="0.3">
      <c r="A161" s="40" t="s">
        <v>2515</v>
      </c>
      <c r="B161" s="45" t="s">
        <v>144</v>
      </c>
      <c r="C161" s="45" t="s">
        <v>129</v>
      </c>
      <c r="D161" s="42" t="s">
        <v>2518</v>
      </c>
      <c r="E161" s="43" t="s">
        <v>2514</v>
      </c>
      <c r="F161" s="51">
        <v>2000</v>
      </c>
      <c r="G161" s="41">
        <v>0</v>
      </c>
      <c r="H161" s="41">
        <v>0</v>
      </c>
      <c r="I161" s="41">
        <f t="shared" si="2"/>
        <v>2000</v>
      </c>
    </row>
    <row r="162" spans="1:9" ht="15.75" x14ac:dyDescent="0.3">
      <c r="A162" s="40" t="s">
        <v>2515</v>
      </c>
      <c r="B162" s="45" t="s">
        <v>144</v>
      </c>
      <c r="C162" s="45" t="s">
        <v>129</v>
      </c>
      <c r="D162" s="42" t="s">
        <v>2519</v>
      </c>
      <c r="E162" s="43" t="s">
        <v>2511</v>
      </c>
      <c r="F162" s="51">
        <v>250</v>
      </c>
      <c r="G162" s="41">
        <v>0</v>
      </c>
      <c r="H162" s="41">
        <v>0</v>
      </c>
      <c r="I162" s="41">
        <f t="shared" si="2"/>
        <v>250</v>
      </c>
    </row>
    <row r="163" spans="1:9" ht="15.75" x14ac:dyDescent="0.3">
      <c r="A163" s="40" t="s">
        <v>2515</v>
      </c>
      <c r="B163" s="45" t="s">
        <v>144</v>
      </c>
      <c r="C163" s="45" t="s">
        <v>129</v>
      </c>
      <c r="D163" s="42" t="s">
        <v>2519</v>
      </c>
      <c r="E163" s="43" t="s">
        <v>2512</v>
      </c>
      <c r="F163" s="51">
        <v>500</v>
      </c>
      <c r="G163" s="41">
        <v>0</v>
      </c>
      <c r="H163" s="41">
        <v>0</v>
      </c>
      <c r="I163" s="41">
        <f t="shared" si="2"/>
        <v>500</v>
      </c>
    </row>
    <row r="164" spans="1:9" ht="15.75" x14ac:dyDescent="0.3">
      <c r="A164" s="40" t="s">
        <v>2515</v>
      </c>
      <c r="B164" s="45" t="s">
        <v>144</v>
      </c>
      <c r="C164" s="45" t="s">
        <v>129</v>
      </c>
      <c r="D164" s="42" t="s">
        <v>2519</v>
      </c>
      <c r="E164" s="43" t="s">
        <v>2513</v>
      </c>
      <c r="F164" s="51">
        <v>1500</v>
      </c>
      <c r="G164" s="41">
        <v>0</v>
      </c>
      <c r="H164" s="41">
        <v>0</v>
      </c>
      <c r="I164" s="41">
        <f t="shared" si="2"/>
        <v>1500</v>
      </c>
    </row>
    <row r="165" spans="1:9" ht="15.75" x14ac:dyDescent="0.3">
      <c r="A165" s="40" t="s">
        <v>2515</v>
      </c>
      <c r="B165" s="45" t="s">
        <v>144</v>
      </c>
      <c r="C165" s="45" t="s">
        <v>129</v>
      </c>
      <c r="D165" s="42" t="s">
        <v>2519</v>
      </c>
      <c r="E165" s="43" t="s">
        <v>2514</v>
      </c>
      <c r="F165" s="51">
        <v>2500</v>
      </c>
      <c r="G165" s="41">
        <v>0</v>
      </c>
      <c r="H165" s="41">
        <v>0</v>
      </c>
      <c r="I165" s="41">
        <f t="shared" si="2"/>
        <v>2500</v>
      </c>
    </row>
    <row r="166" spans="1:9" ht="15.75" x14ac:dyDescent="0.3">
      <c r="A166" s="40" t="s">
        <v>2515</v>
      </c>
      <c r="B166" s="45" t="s">
        <v>144</v>
      </c>
      <c r="C166" s="45" t="s">
        <v>129</v>
      </c>
      <c r="D166" s="42" t="s">
        <v>2520</v>
      </c>
      <c r="E166" s="43" t="s">
        <v>2511</v>
      </c>
      <c r="F166" s="51">
        <v>200</v>
      </c>
      <c r="G166" s="41">
        <v>0</v>
      </c>
      <c r="H166" s="41">
        <v>0</v>
      </c>
      <c r="I166" s="41">
        <f t="shared" si="2"/>
        <v>200</v>
      </c>
    </row>
    <row r="167" spans="1:9" ht="15.75" x14ac:dyDescent="0.3">
      <c r="A167" s="40" t="s">
        <v>2515</v>
      </c>
      <c r="B167" s="45" t="s">
        <v>144</v>
      </c>
      <c r="C167" s="45" t="s">
        <v>129</v>
      </c>
      <c r="D167" s="42" t="s">
        <v>2520</v>
      </c>
      <c r="E167" s="43" t="s">
        <v>2512</v>
      </c>
      <c r="F167" s="51">
        <v>500</v>
      </c>
      <c r="G167" s="41">
        <v>0</v>
      </c>
      <c r="H167" s="41">
        <v>0</v>
      </c>
      <c r="I167" s="41">
        <f t="shared" si="2"/>
        <v>500</v>
      </c>
    </row>
    <row r="168" spans="1:9" ht="15.75" x14ac:dyDescent="0.3">
      <c r="A168" s="40" t="s">
        <v>2515</v>
      </c>
      <c r="B168" s="45" t="s">
        <v>144</v>
      </c>
      <c r="C168" s="45" t="s">
        <v>129</v>
      </c>
      <c r="D168" s="42" t="s">
        <v>2520</v>
      </c>
      <c r="E168" s="43" t="s">
        <v>2513</v>
      </c>
      <c r="F168" s="51">
        <v>1250</v>
      </c>
      <c r="G168" s="41">
        <v>0</v>
      </c>
      <c r="H168" s="41">
        <v>0</v>
      </c>
      <c r="I168" s="41">
        <f t="shared" si="2"/>
        <v>1250</v>
      </c>
    </row>
    <row r="169" spans="1:9" ht="15.75" x14ac:dyDescent="0.3">
      <c r="A169" s="40" t="s">
        <v>2515</v>
      </c>
      <c r="B169" s="45" t="s">
        <v>144</v>
      </c>
      <c r="C169" s="45" t="s">
        <v>129</v>
      </c>
      <c r="D169" s="42" t="s">
        <v>2520</v>
      </c>
      <c r="E169" s="43" t="s">
        <v>2514</v>
      </c>
      <c r="F169" s="51">
        <v>2000</v>
      </c>
      <c r="G169" s="41">
        <v>0</v>
      </c>
      <c r="H169" s="41">
        <v>0</v>
      </c>
      <c r="I169" s="41">
        <f t="shared" si="2"/>
        <v>2000</v>
      </c>
    </row>
    <row r="170" spans="1:9" ht="15.75" x14ac:dyDescent="0.3">
      <c r="A170" s="40" t="s">
        <v>2515</v>
      </c>
      <c r="B170" s="45" t="s">
        <v>144</v>
      </c>
      <c r="C170" s="45" t="s">
        <v>129</v>
      </c>
      <c r="D170" s="42" t="s">
        <v>2521</v>
      </c>
      <c r="E170" s="43" t="s">
        <v>2511</v>
      </c>
      <c r="F170" s="51">
        <v>150</v>
      </c>
      <c r="G170" s="41">
        <v>0</v>
      </c>
      <c r="H170" s="41">
        <v>0</v>
      </c>
      <c r="I170" s="41">
        <f t="shared" si="2"/>
        <v>150</v>
      </c>
    </row>
    <row r="171" spans="1:9" ht="15.75" x14ac:dyDescent="0.3">
      <c r="A171" s="40" t="s">
        <v>2515</v>
      </c>
      <c r="B171" s="45" t="s">
        <v>144</v>
      </c>
      <c r="C171" s="45" t="s">
        <v>129</v>
      </c>
      <c r="D171" s="42" t="s">
        <v>2521</v>
      </c>
      <c r="E171" s="43" t="s">
        <v>2512</v>
      </c>
      <c r="F171" s="51">
        <v>500</v>
      </c>
      <c r="G171" s="41">
        <v>0</v>
      </c>
      <c r="H171" s="41">
        <v>0</v>
      </c>
      <c r="I171" s="41">
        <f t="shared" si="2"/>
        <v>500</v>
      </c>
    </row>
    <row r="172" spans="1:9" ht="15.75" x14ac:dyDescent="0.3">
      <c r="A172" s="40" t="s">
        <v>2515</v>
      </c>
      <c r="B172" s="45" t="s">
        <v>144</v>
      </c>
      <c r="C172" s="45" t="s">
        <v>129</v>
      </c>
      <c r="D172" s="42" t="s">
        <v>2521</v>
      </c>
      <c r="E172" s="43" t="s">
        <v>2513</v>
      </c>
      <c r="F172" s="51">
        <v>750</v>
      </c>
      <c r="G172" s="41">
        <v>0</v>
      </c>
      <c r="H172" s="41">
        <v>0</v>
      </c>
      <c r="I172" s="41">
        <f t="shared" si="2"/>
        <v>750</v>
      </c>
    </row>
    <row r="173" spans="1:9" ht="15.75" x14ac:dyDescent="0.3">
      <c r="A173" s="40" t="s">
        <v>2515</v>
      </c>
      <c r="B173" s="45" t="s">
        <v>144</v>
      </c>
      <c r="C173" s="45" t="s">
        <v>129</v>
      </c>
      <c r="D173" s="42" t="s">
        <v>2521</v>
      </c>
      <c r="E173" s="43" t="s">
        <v>2514</v>
      </c>
      <c r="F173" s="51">
        <v>1000</v>
      </c>
      <c r="G173" s="41">
        <v>0</v>
      </c>
      <c r="H173" s="41">
        <v>0</v>
      </c>
      <c r="I173" s="41">
        <f t="shared" si="2"/>
        <v>1000</v>
      </c>
    </row>
    <row r="174" spans="1:9" ht="15.75" x14ac:dyDescent="0.3">
      <c r="A174" s="40" t="s">
        <v>2516</v>
      </c>
      <c r="B174" s="45" t="s">
        <v>144</v>
      </c>
      <c r="C174" s="45" t="s">
        <v>129</v>
      </c>
      <c r="D174" s="42" t="s">
        <v>2517</v>
      </c>
      <c r="E174" s="43" t="s">
        <v>2511</v>
      </c>
      <c r="F174" s="51">
        <v>100</v>
      </c>
      <c r="G174" s="41">
        <v>0</v>
      </c>
      <c r="H174" s="41">
        <v>0</v>
      </c>
      <c r="I174" s="41">
        <f t="shared" si="2"/>
        <v>100</v>
      </c>
    </row>
    <row r="175" spans="1:9" ht="15.75" x14ac:dyDescent="0.3">
      <c r="A175" s="40" t="s">
        <v>2516</v>
      </c>
      <c r="B175" s="45" t="s">
        <v>144</v>
      </c>
      <c r="C175" s="45" t="s">
        <v>129</v>
      </c>
      <c r="D175" s="42" t="s">
        <v>2517</v>
      </c>
      <c r="E175" s="43" t="s">
        <v>2512</v>
      </c>
      <c r="F175" s="51">
        <v>150</v>
      </c>
      <c r="G175" s="41">
        <v>0</v>
      </c>
      <c r="H175" s="41">
        <v>0</v>
      </c>
      <c r="I175" s="41">
        <f t="shared" si="2"/>
        <v>150</v>
      </c>
    </row>
    <row r="176" spans="1:9" ht="15.75" x14ac:dyDescent="0.3">
      <c r="A176" s="40" t="s">
        <v>2516</v>
      </c>
      <c r="B176" s="45" t="s">
        <v>144</v>
      </c>
      <c r="C176" s="45" t="s">
        <v>129</v>
      </c>
      <c r="D176" s="42" t="s">
        <v>2517</v>
      </c>
      <c r="E176" s="43" t="s">
        <v>2513</v>
      </c>
      <c r="F176" s="51">
        <v>250</v>
      </c>
      <c r="G176" s="41">
        <v>0</v>
      </c>
      <c r="H176" s="41">
        <v>0</v>
      </c>
      <c r="I176" s="41">
        <f t="shared" si="2"/>
        <v>250</v>
      </c>
    </row>
    <row r="177" spans="1:9" ht="15.75" x14ac:dyDescent="0.3">
      <c r="A177" s="40" t="s">
        <v>2516</v>
      </c>
      <c r="B177" s="45" t="s">
        <v>144</v>
      </c>
      <c r="C177" s="45" t="s">
        <v>129</v>
      </c>
      <c r="D177" s="42" t="s">
        <v>2517</v>
      </c>
      <c r="E177" s="43" t="s">
        <v>2514</v>
      </c>
      <c r="F177" s="51">
        <v>500</v>
      </c>
      <c r="G177" s="41">
        <v>0</v>
      </c>
      <c r="H177" s="41">
        <v>0</v>
      </c>
      <c r="I177" s="41">
        <f t="shared" si="2"/>
        <v>500</v>
      </c>
    </row>
    <row r="178" spans="1:9" ht="15.75" x14ac:dyDescent="0.3">
      <c r="A178" s="40" t="s">
        <v>2516</v>
      </c>
      <c r="B178" s="45" t="s">
        <v>144</v>
      </c>
      <c r="C178" s="45" t="s">
        <v>129</v>
      </c>
      <c r="D178" s="42" t="s">
        <v>2518</v>
      </c>
      <c r="E178" s="43" t="s">
        <v>2511</v>
      </c>
      <c r="F178" s="51">
        <v>100</v>
      </c>
      <c r="G178" s="41">
        <v>0</v>
      </c>
      <c r="H178" s="41">
        <v>0</v>
      </c>
      <c r="I178" s="41">
        <f t="shared" si="2"/>
        <v>100</v>
      </c>
    </row>
    <row r="179" spans="1:9" ht="15.75" x14ac:dyDescent="0.3">
      <c r="A179" s="40" t="s">
        <v>2516</v>
      </c>
      <c r="B179" s="45" t="s">
        <v>144</v>
      </c>
      <c r="C179" s="45" t="s">
        <v>129</v>
      </c>
      <c r="D179" s="42" t="s">
        <v>2518</v>
      </c>
      <c r="E179" s="43" t="s">
        <v>2512</v>
      </c>
      <c r="F179" s="51">
        <v>250</v>
      </c>
      <c r="G179" s="41">
        <v>0</v>
      </c>
      <c r="H179" s="41">
        <v>0</v>
      </c>
      <c r="I179" s="41">
        <f t="shared" si="2"/>
        <v>250</v>
      </c>
    </row>
    <row r="180" spans="1:9" ht="15.75" x14ac:dyDescent="0.3">
      <c r="A180" s="40" t="s">
        <v>2516</v>
      </c>
      <c r="B180" s="45" t="s">
        <v>144</v>
      </c>
      <c r="C180" s="45" t="s">
        <v>129</v>
      </c>
      <c r="D180" s="42" t="s">
        <v>2518</v>
      </c>
      <c r="E180" s="43" t="s">
        <v>2513</v>
      </c>
      <c r="F180" s="51">
        <v>625</v>
      </c>
      <c r="G180" s="41">
        <v>0</v>
      </c>
      <c r="H180" s="41">
        <v>0</v>
      </c>
      <c r="I180" s="41">
        <f t="shared" si="2"/>
        <v>625</v>
      </c>
    </row>
    <row r="181" spans="1:9" ht="15.75" x14ac:dyDescent="0.3">
      <c r="A181" s="40" t="s">
        <v>2516</v>
      </c>
      <c r="B181" s="45" t="s">
        <v>144</v>
      </c>
      <c r="C181" s="45" t="s">
        <v>129</v>
      </c>
      <c r="D181" s="42" t="s">
        <v>2518</v>
      </c>
      <c r="E181" s="43" t="s">
        <v>2514</v>
      </c>
      <c r="F181" s="51">
        <v>1000</v>
      </c>
      <c r="G181" s="41">
        <v>0</v>
      </c>
      <c r="H181" s="41">
        <v>0</v>
      </c>
      <c r="I181" s="41">
        <f t="shared" si="2"/>
        <v>1000</v>
      </c>
    </row>
    <row r="182" spans="1:9" ht="15.75" x14ac:dyDescent="0.3">
      <c r="A182" s="40" t="s">
        <v>2516</v>
      </c>
      <c r="B182" s="45" t="s">
        <v>144</v>
      </c>
      <c r="C182" s="45" t="s">
        <v>129</v>
      </c>
      <c r="D182" s="42" t="s">
        <v>2519</v>
      </c>
      <c r="E182" s="43" t="s">
        <v>2511</v>
      </c>
      <c r="F182" s="51">
        <v>125</v>
      </c>
      <c r="G182" s="41">
        <v>0</v>
      </c>
      <c r="H182" s="41">
        <v>0</v>
      </c>
      <c r="I182" s="41">
        <f t="shared" si="2"/>
        <v>125</v>
      </c>
    </row>
    <row r="183" spans="1:9" ht="15.75" x14ac:dyDescent="0.3">
      <c r="A183" s="40" t="s">
        <v>2516</v>
      </c>
      <c r="B183" s="45" t="s">
        <v>144</v>
      </c>
      <c r="C183" s="45" t="s">
        <v>129</v>
      </c>
      <c r="D183" s="42" t="s">
        <v>2519</v>
      </c>
      <c r="E183" s="43" t="s">
        <v>2512</v>
      </c>
      <c r="F183" s="51">
        <v>250</v>
      </c>
      <c r="G183" s="41">
        <v>0</v>
      </c>
      <c r="H183" s="41">
        <v>0</v>
      </c>
      <c r="I183" s="41">
        <f t="shared" si="2"/>
        <v>250</v>
      </c>
    </row>
    <row r="184" spans="1:9" ht="15.75" x14ac:dyDescent="0.3">
      <c r="A184" s="40" t="s">
        <v>2516</v>
      </c>
      <c r="B184" s="45" t="s">
        <v>144</v>
      </c>
      <c r="C184" s="45" t="s">
        <v>129</v>
      </c>
      <c r="D184" s="42" t="s">
        <v>2519</v>
      </c>
      <c r="E184" s="43" t="s">
        <v>2513</v>
      </c>
      <c r="F184" s="51">
        <v>500</v>
      </c>
      <c r="G184" s="41">
        <v>0</v>
      </c>
      <c r="H184" s="41">
        <v>0</v>
      </c>
      <c r="I184" s="41">
        <f t="shared" si="2"/>
        <v>500</v>
      </c>
    </row>
    <row r="185" spans="1:9" ht="15.75" x14ac:dyDescent="0.3">
      <c r="A185" s="40" t="s">
        <v>2516</v>
      </c>
      <c r="B185" s="45" t="s">
        <v>144</v>
      </c>
      <c r="C185" s="45" t="s">
        <v>129</v>
      </c>
      <c r="D185" s="42" t="s">
        <v>2519</v>
      </c>
      <c r="E185" s="43" t="s">
        <v>2514</v>
      </c>
      <c r="F185" s="51">
        <v>750</v>
      </c>
      <c r="G185" s="41">
        <v>0</v>
      </c>
      <c r="H185" s="41">
        <v>0</v>
      </c>
      <c r="I185" s="41">
        <f t="shared" si="2"/>
        <v>750</v>
      </c>
    </row>
    <row r="186" spans="1:9" ht="15.75" x14ac:dyDescent="0.3">
      <c r="A186" s="40" t="s">
        <v>2516</v>
      </c>
      <c r="B186" s="45" t="s">
        <v>144</v>
      </c>
      <c r="C186" s="45" t="s">
        <v>129</v>
      </c>
      <c r="D186" s="42" t="s">
        <v>2520</v>
      </c>
      <c r="E186" s="43" t="s">
        <v>2511</v>
      </c>
      <c r="F186" s="51">
        <v>100</v>
      </c>
      <c r="G186" s="41">
        <v>0</v>
      </c>
      <c r="H186" s="41">
        <v>0</v>
      </c>
      <c r="I186" s="41">
        <f t="shared" si="2"/>
        <v>100</v>
      </c>
    </row>
    <row r="187" spans="1:9" ht="15.75" x14ac:dyDescent="0.3">
      <c r="A187" s="40" t="s">
        <v>2516</v>
      </c>
      <c r="B187" s="45" t="s">
        <v>144</v>
      </c>
      <c r="C187" s="45" t="s">
        <v>129</v>
      </c>
      <c r="D187" s="42" t="s">
        <v>2520</v>
      </c>
      <c r="E187" s="43" t="s">
        <v>2512</v>
      </c>
      <c r="F187" s="51">
        <v>250</v>
      </c>
      <c r="G187" s="41">
        <v>0</v>
      </c>
      <c r="H187" s="41">
        <v>0</v>
      </c>
      <c r="I187" s="41">
        <f t="shared" si="2"/>
        <v>250</v>
      </c>
    </row>
    <row r="188" spans="1:9" ht="15.75" x14ac:dyDescent="0.3">
      <c r="A188" s="40" t="s">
        <v>2516</v>
      </c>
      <c r="B188" s="45" t="s">
        <v>144</v>
      </c>
      <c r="C188" s="45" t="s">
        <v>129</v>
      </c>
      <c r="D188" s="42" t="s">
        <v>2520</v>
      </c>
      <c r="E188" s="43" t="s">
        <v>2513</v>
      </c>
      <c r="F188" s="51">
        <v>625</v>
      </c>
      <c r="G188" s="41">
        <v>0</v>
      </c>
      <c r="H188" s="41">
        <v>0</v>
      </c>
      <c r="I188" s="41">
        <f t="shared" si="2"/>
        <v>625</v>
      </c>
    </row>
    <row r="189" spans="1:9" ht="15.75" x14ac:dyDescent="0.3">
      <c r="A189" s="40" t="s">
        <v>2516</v>
      </c>
      <c r="B189" s="45" t="s">
        <v>144</v>
      </c>
      <c r="C189" s="45" t="s">
        <v>129</v>
      </c>
      <c r="D189" s="42" t="s">
        <v>2520</v>
      </c>
      <c r="E189" s="43" t="s">
        <v>2514</v>
      </c>
      <c r="F189" s="51">
        <v>1000</v>
      </c>
      <c r="G189" s="41">
        <v>0</v>
      </c>
      <c r="H189" s="41">
        <v>0</v>
      </c>
      <c r="I189" s="41">
        <f t="shared" si="2"/>
        <v>1000</v>
      </c>
    </row>
    <row r="190" spans="1:9" ht="15.75" x14ac:dyDescent="0.3">
      <c r="A190" s="40" t="s">
        <v>2516</v>
      </c>
      <c r="B190" s="45" t="s">
        <v>144</v>
      </c>
      <c r="C190" s="45" t="s">
        <v>129</v>
      </c>
      <c r="D190" s="42" t="s">
        <v>2521</v>
      </c>
      <c r="E190" s="43" t="s">
        <v>2511</v>
      </c>
      <c r="F190" s="51">
        <v>100</v>
      </c>
      <c r="G190" s="41">
        <v>0</v>
      </c>
      <c r="H190" s="41">
        <v>0</v>
      </c>
      <c r="I190" s="41">
        <f t="shared" si="2"/>
        <v>100</v>
      </c>
    </row>
    <row r="191" spans="1:9" ht="15.75" x14ac:dyDescent="0.3">
      <c r="A191" s="40" t="s">
        <v>2516</v>
      </c>
      <c r="B191" s="45" t="s">
        <v>144</v>
      </c>
      <c r="C191" s="45" t="s">
        <v>129</v>
      </c>
      <c r="D191" s="42" t="s">
        <v>2521</v>
      </c>
      <c r="E191" s="43" t="s">
        <v>2512</v>
      </c>
      <c r="F191" s="51">
        <v>250</v>
      </c>
      <c r="G191" s="41">
        <v>0</v>
      </c>
      <c r="H191" s="41">
        <v>0</v>
      </c>
      <c r="I191" s="41">
        <f t="shared" si="2"/>
        <v>250</v>
      </c>
    </row>
    <row r="192" spans="1:9" ht="15.75" x14ac:dyDescent="0.3">
      <c r="A192" s="40" t="s">
        <v>2516</v>
      </c>
      <c r="B192" s="45" t="s">
        <v>144</v>
      </c>
      <c r="C192" s="45" t="s">
        <v>129</v>
      </c>
      <c r="D192" s="42" t="s">
        <v>2521</v>
      </c>
      <c r="E192" s="43" t="s">
        <v>2513</v>
      </c>
      <c r="F192" s="51">
        <v>375</v>
      </c>
      <c r="G192" s="41">
        <v>0</v>
      </c>
      <c r="H192" s="41">
        <v>0</v>
      </c>
      <c r="I192" s="41">
        <f t="shared" si="2"/>
        <v>375</v>
      </c>
    </row>
    <row r="193" spans="1:9" ht="15.75" x14ac:dyDescent="0.3">
      <c r="A193" s="46" t="s">
        <v>2516</v>
      </c>
      <c r="B193" s="47" t="s">
        <v>144</v>
      </c>
      <c r="C193" s="47" t="s">
        <v>129</v>
      </c>
      <c r="D193" s="49" t="s">
        <v>2521</v>
      </c>
      <c r="E193" s="50" t="s">
        <v>2514</v>
      </c>
      <c r="F193" s="52">
        <v>500</v>
      </c>
      <c r="G193" s="48">
        <v>0</v>
      </c>
      <c r="H193" s="48">
        <v>0</v>
      </c>
      <c r="I193" s="48">
        <f t="shared" si="2"/>
        <v>500</v>
      </c>
    </row>
    <row r="194" spans="1:9" ht="15.75" x14ac:dyDescent="0.3">
      <c r="A194" s="40" t="s">
        <v>37</v>
      </c>
      <c r="B194" s="45" t="s">
        <v>135</v>
      </c>
      <c r="C194" s="56" t="s">
        <v>126</v>
      </c>
      <c r="D194" s="57" t="s">
        <v>2517</v>
      </c>
      <c r="E194" s="58" t="s">
        <v>2511</v>
      </c>
      <c r="F194" s="59">
        <v>150</v>
      </c>
      <c r="G194" s="41">
        <v>0</v>
      </c>
      <c r="H194" s="41">
        <v>0</v>
      </c>
      <c r="I194" s="41">
        <f t="shared" ref="I194:I257" si="3">SUM(F194:H194)</f>
        <v>150</v>
      </c>
    </row>
    <row r="195" spans="1:9" ht="15.75" x14ac:dyDescent="0.3">
      <c r="A195" s="40" t="s">
        <v>37</v>
      </c>
      <c r="B195" s="45" t="s">
        <v>135</v>
      </c>
      <c r="C195" s="56" t="s">
        <v>126</v>
      </c>
      <c r="D195" s="57" t="s">
        <v>2517</v>
      </c>
      <c r="E195" s="58" t="s">
        <v>2512</v>
      </c>
      <c r="F195" s="59">
        <v>325</v>
      </c>
      <c r="G195" s="41">
        <v>0</v>
      </c>
      <c r="H195" s="41">
        <v>0</v>
      </c>
      <c r="I195" s="41">
        <f t="shared" si="3"/>
        <v>325</v>
      </c>
    </row>
    <row r="196" spans="1:9" ht="15.75" x14ac:dyDescent="0.3">
      <c r="A196" s="40" t="s">
        <v>37</v>
      </c>
      <c r="B196" s="45" t="s">
        <v>135</v>
      </c>
      <c r="C196" s="56" t="s">
        <v>126</v>
      </c>
      <c r="D196" s="57" t="s">
        <v>2517</v>
      </c>
      <c r="E196" s="58" t="s">
        <v>2513</v>
      </c>
      <c r="F196" s="59">
        <v>750</v>
      </c>
      <c r="G196" s="41">
        <v>0</v>
      </c>
      <c r="H196" s="41">
        <v>0</v>
      </c>
      <c r="I196" s="41">
        <f t="shared" si="3"/>
        <v>750</v>
      </c>
    </row>
    <row r="197" spans="1:9" ht="15.75" x14ac:dyDescent="0.3">
      <c r="A197" s="40" t="s">
        <v>37</v>
      </c>
      <c r="B197" s="45" t="s">
        <v>135</v>
      </c>
      <c r="C197" s="56" t="s">
        <v>126</v>
      </c>
      <c r="D197" s="57" t="s">
        <v>2517</v>
      </c>
      <c r="E197" s="58" t="s">
        <v>2514</v>
      </c>
      <c r="F197" s="59">
        <v>1000</v>
      </c>
      <c r="G197" s="41">
        <v>0</v>
      </c>
      <c r="H197" s="41">
        <v>0</v>
      </c>
      <c r="I197" s="41">
        <f t="shared" si="3"/>
        <v>1000</v>
      </c>
    </row>
    <row r="198" spans="1:9" ht="15.75" x14ac:dyDescent="0.3">
      <c r="A198" s="40" t="s">
        <v>37</v>
      </c>
      <c r="B198" s="45" t="s">
        <v>135</v>
      </c>
      <c r="C198" s="56" t="s">
        <v>126</v>
      </c>
      <c r="D198" s="57" t="s">
        <v>2518</v>
      </c>
      <c r="E198" s="58" t="s">
        <v>2511</v>
      </c>
      <c r="F198" s="59">
        <v>200</v>
      </c>
      <c r="G198" s="41">
        <v>150</v>
      </c>
      <c r="H198" s="41">
        <v>0</v>
      </c>
      <c r="I198" s="41">
        <f t="shared" si="3"/>
        <v>350</v>
      </c>
    </row>
    <row r="199" spans="1:9" ht="15.75" x14ac:dyDescent="0.3">
      <c r="A199" s="40" t="s">
        <v>37</v>
      </c>
      <c r="B199" s="45" t="s">
        <v>135</v>
      </c>
      <c r="C199" s="56" t="s">
        <v>126</v>
      </c>
      <c r="D199" s="57" t="s">
        <v>2518</v>
      </c>
      <c r="E199" s="58" t="s">
        <v>2512</v>
      </c>
      <c r="F199" s="59">
        <v>500</v>
      </c>
      <c r="G199" s="41">
        <v>300</v>
      </c>
      <c r="H199" s="41">
        <v>0</v>
      </c>
      <c r="I199" s="41">
        <f t="shared" si="3"/>
        <v>800</v>
      </c>
    </row>
    <row r="200" spans="1:9" ht="15.75" x14ac:dyDescent="0.3">
      <c r="A200" s="40" t="s">
        <v>37</v>
      </c>
      <c r="B200" s="45" t="s">
        <v>135</v>
      </c>
      <c r="C200" s="56" t="s">
        <v>126</v>
      </c>
      <c r="D200" s="57" t="s">
        <v>2518</v>
      </c>
      <c r="E200" s="58" t="s">
        <v>2513</v>
      </c>
      <c r="F200" s="59">
        <v>1250</v>
      </c>
      <c r="G200" s="41">
        <v>600</v>
      </c>
      <c r="H200" s="41">
        <v>0</v>
      </c>
      <c r="I200" s="41">
        <f t="shared" si="3"/>
        <v>1850</v>
      </c>
    </row>
    <row r="201" spans="1:9" ht="15.75" x14ac:dyDescent="0.3">
      <c r="A201" s="40" t="s">
        <v>37</v>
      </c>
      <c r="B201" s="45" t="s">
        <v>135</v>
      </c>
      <c r="C201" s="56" t="s">
        <v>126</v>
      </c>
      <c r="D201" s="57" t="s">
        <v>2518</v>
      </c>
      <c r="E201" s="58" t="s">
        <v>2514</v>
      </c>
      <c r="F201" s="59">
        <v>2000</v>
      </c>
      <c r="G201" s="41">
        <v>900</v>
      </c>
      <c r="H201" s="41">
        <v>0</v>
      </c>
      <c r="I201" s="41">
        <f t="shared" si="3"/>
        <v>2900</v>
      </c>
    </row>
    <row r="202" spans="1:9" ht="15.75" x14ac:dyDescent="0.3">
      <c r="A202" s="40" t="s">
        <v>37</v>
      </c>
      <c r="B202" s="45" t="s">
        <v>135</v>
      </c>
      <c r="C202" s="56" t="s">
        <v>126</v>
      </c>
      <c r="D202" s="57" t="s">
        <v>2519</v>
      </c>
      <c r="E202" s="58" t="s">
        <v>2511</v>
      </c>
      <c r="F202" s="59">
        <v>250</v>
      </c>
      <c r="G202" s="41">
        <v>500</v>
      </c>
      <c r="H202" s="41">
        <v>0</v>
      </c>
      <c r="I202" s="41">
        <f t="shared" si="3"/>
        <v>750</v>
      </c>
    </row>
    <row r="203" spans="1:9" ht="15.75" x14ac:dyDescent="0.3">
      <c r="A203" s="40" t="s">
        <v>37</v>
      </c>
      <c r="B203" s="45" t="s">
        <v>135</v>
      </c>
      <c r="C203" s="56" t="s">
        <v>126</v>
      </c>
      <c r="D203" s="57" t="s">
        <v>2519</v>
      </c>
      <c r="E203" s="58" t="s">
        <v>2512</v>
      </c>
      <c r="F203" s="59">
        <v>500</v>
      </c>
      <c r="G203" s="41">
        <v>1000</v>
      </c>
      <c r="H203" s="41">
        <v>0</v>
      </c>
      <c r="I203" s="41">
        <f t="shared" si="3"/>
        <v>1500</v>
      </c>
    </row>
    <row r="204" spans="1:9" ht="15.75" x14ac:dyDescent="0.3">
      <c r="A204" s="40" t="s">
        <v>37</v>
      </c>
      <c r="B204" s="45" t="s">
        <v>135</v>
      </c>
      <c r="C204" s="56" t="s">
        <v>126</v>
      </c>
      <c r="D204" s="57" t="s">
        <v>2519</v>
      </c>
      <c r="E204" s="58" t="s">
        <v>2513</v>
      </c>
      <c r="F204" s="59">
        <v>1500</v>
      </c>
      <c r="G204" s="41">
        <v>1250</v>
      </c>
      <c r="H204" s="41">
        <v>0</v>
      </c>
      <c r="I204" s="41">
        <f t="shared" si="3"/>
        <v>2750</v>
      </c>
    </row>
    <row r="205" spans="1:9" ht="15.75" x14ac:dyDescent="0.3">
      <c r="A205" s="40" t="s">
        <v>37</v>
      </c>
      <c r="B205" s="45" t="s">
        <v>135</v>
      </c>
      <c r="C205" s="56" t="s">
        <v>126</v>
      </c>
      <c r="D205" s="57" t="s">
        <v>2519</v>
      </c>
      <c r="E205" s="58" t="s">
        <v>2514</v>
      </c>
      <c r="F205" s="59">
        <v>2500</v>
      </c>
      <c r="G205" s="41">
        <v>1250</v>
      </c>
      <c r="H205" s="41">
        <v>0</v>
      </c>
      <c r="I205" s="41">
        <f t="shared" si="3"/>
        <v>3750</v>
      </c>
    </row>
    <row r="206" spans="1:9" ht="15.75" x14ac:dyDescent="0.3">
      <c r="A206" s="40" t="s">
        <v>37</v>
      </c>
      <c r="B206" s="45" t="s">
        <v>135</v>
      </c>
      <c r="C206" s="56" t="s">
        <v>126</v>
      </c>
      <c r="D206" s="57" t="s">
        <v>2520</v>
      </c>
      <c r="E206" s="58" t="s">
        <v>2511</v>
      </c>
      <c r="F206" s="59">
        <v>200</v>
      </c>
      <c r="G206" s="41">
        <v>750</v>
      </c>
      <c r="H206" s="41">
        <v>0</v>
      </c>
      <c r="I206" s="41">
        <f t="shared" si="3"/>
        <v>950</v>
      </c>
    </row>
    <row r="207" spans="1:9" ht="15.75" x14ac:dyDescent="0.3">
      <c r="A207" s="40" t="s">
        <v>37</v>
      </c>
      <c r="B207" s="45" t="s">
        <v>135</v>
      </c>
      <c r="C207" s="56" t="s">
        <v>126</v>
      </c>
      <c r="D207" s="57" t="s">
        <v>2520</v>
      </c>
      <c r="E207" s="58" t="s">
        <v>2512</v>
      </c>
      <c r="F207" s="59">
        <v>500</v>
      </c>
      <c r="G207" s="41">
        <v>1000</v>
      </c>
      <c r="H207" s="41">
        <v>0</v>
      </c>
      <c r="I207" s="41">
        <f t="shared" si="3"/>
        <v>1500</v>
      </c>
    </row>
    <row r="208" spans="1:9" ht="15.75" x14ac:dyDescent="0.3">
      <c r="A208" s="40" t="s">
        <v>37</v>
      </c>
      <c r="B208" s="45" t="s">
        <v>135</v>
      </c>
      <c r="C208" s="56" t="s">
        <v>126</v>
      </c>
      <c r="D208" s="57" t="s">
        <v>2520</v>
      </c>
      <c r="E208" s="58" t="s">
        <v>2513</v>
      </c>
      <c r="F208" s="59">
        <v>1250</v>
      </c>
      <c r="G208" s="41">
        <v>1250</v>
      </c>
      <c r="H208" s="41">
        <v>0</v>
      </c>
      <c r="I208" s="41">
        <f t="shared" si="3"/>
        <v>2500</v>
      </c>
    </row>
    <row r="209" spans="1:9" ht="15.75" x14ac:dyDescent="0.3">
      <c r="A209" s="40" t="s">
        <v>37</v>
      </c>
      <c r="B209" s="45" t="s">
        <v>135</v>
      </c>
      <c r="C209" s="56" t="s">
        <v>126</v>
      </c>
      <c r="D209" s="57" t="s">
        <v>2520</v>
      </c>
      <c r="E209" s="58" t="s">
        <v>2514</v>
      </c>
      <c r="F209" s="59">
        <v>2000</v>
      </c>
      <c r="G209" s="41">
        <v>1250</v>
      </c>
      <c r="H209" s="41">
        <v>0</v>
      </c>
      <c r="I209" s="41">
        <f t="shared" si="3"/>
        <v>3250</v>
      </c>
    </row>
    <row r="210" spans="1:9" ht="15.75" x14ac:dyDescent="0.3">
      <c r="A210" s="40" t="s">
        <v>37</v>
      </c>
      <c r="B210" s="45" t="s">
        <v>135</v>
      </c>
      <c r="C210" s="56" t="s">
        <v>126</v>
      </c>
      <c r="D210" s="57" t="s">
        <v>2521</v>
      </c>
      <c r="E210" s="58" t="s">
        <v>2511</v>
      </c>
      <c r="F210" s="59">
        <v>150</v>
      </c>
      <c r="G210" s="41">
        <v>750</v>
      </c>
      <c r="H210" s="41">
        <v>0</v>
      </c>
      <c r="I210" s="41">
        <f t="shared" si="3"/>
        <v>900</v>
      </c>
    </row>
    <row r="211" spans="1:9" ht="15.75" x14ac:dyDescent="0.3">
      <c r="A211" s="40" t="s">
        <v>37</v>
      </c>
      <c r="B211" s="45" t="s">
        <v>135</v>
      </c>
      <c r="C211" s="56" t="s">
        <v>126</v>
      </c>
      <c r="D211" s="57" t="s">
        <v>2521</v>
      </c>
      <c r="E211" s="58" t="s">
        <v>2512</v>
      </c>
      <c r="F211" s="59">
        <v>500</v>
      </c>
      <c r="G211" s="41">
        <v>1000</v>
      </c>
      <c r="H211" s="41">
        <v>0</v>
      </c>
      <c r="I211" s="41">
        <f t="shared" si="3"/>
        <v>1500</v>
      </c>
    </row>
    <row r="212" spans="1:9" ht="15.75" x14ac:dyDescent="0.3">
      <c r="A212" s="40" t="s">
        <v>37</v>
      </c>
      <c r="B212" s="45" t="s">
        <v>135</v>
      </c>
      <c r="C212" s="56" t="s">
        <v>126</v>
      </c>
      <c r="D212" s="57" t="s">
        <v>2521</v>
      </c>
      <c r="E212" s="58" t="s">
        <v>2513</v>
      </c>
      <c r="F212" s="59">
        <v>750</v>
      </c>
      <c r="G212" s="41">
        <v>1500</v>
      </c>
      <c r="H212" s="41">
        <v>0</v>
      </c>
      <c r="I212" s="41">
        <f t="shared" si="3"/>
        <v>2250</v>
      </c>
    </row>
    <row r="213" spans="1:9" ht="15.75" x14ac:dyDescent="0.3">
      <c r="A213" s="40" t="s">
        <v>37</v>
      </c>
      <c r="B213" s="45" t="s">
        <v>135</v>
      </c>
      <c r="C213" s="56" t="s">
        <v>126</v>
      </c>
      <c r="D213" s="57" t="s">
        <v>2521</v>
      </c>
      <c r="E213" s="58" t="s">
        <v>2514</v>
      </c>
      <c r="F213" s="59">
        <v>1000</v>
      </c>
      <c r="G213" s="41">
        <v>1750</v>
      </c>
      <c r="H213" s="41">
        <v>0</v>
      </c>
      <c r="I213" s="41">
        <f t="shared" si="3"/>
        <v>2750</v>
      </c>
    </row>
    <row r="214" spans="1:9" ht="15.75" x14ac:dyDescent="0.3">
      <c r="A214" s="40" t="s">
        <v>37</v>
      </c>
      <c r="B214" s="45" t="s">
        <v>138</v>
      </c>
      <c r="C214" s="56" t="s">
        <v>126</v>
      </c>
      <c r="D214" s="57" t="s">
        <v>2517</v>
      </c>
      <c r="E214" s="58" t="s">
        <v>2511</v>
      </c>
      <c r="F214" s="59">
        <v>150</v>
      </c>
      <c r="G214" s="41">
        <v>0</v>
      </c>
      <c r="H214" s="41">
        <v>750</v>
      </c>
      <c r="I214" s="41">
        <f t="shared" si="3"/>
        <v>900</v>
      </c>
    </row>
    <row r="215" spans="1:9" ht="15.75" x14ac:dyDescent="0.3">
      <c r="A215" s="40" t="s">
        <v>37</v>
      </c>
      <c r="B215" s="45" t="s">
        <v>138</v>
      </c>
      <c r="C215" s="56" t="s">
        <v>126</v>
      </c>
      <c r="D215" s="57" t="s">
        <v>2517</v>
      </c>
      <c r="E215" s="58" t="s">
        <v>2512</v>
      </c>
      <c r="F215" s="59">
        <v>325</v>
      </c>
      <c r="G215" s="41">
        <v>0</v>
      </c>
      <c r="H215" s="41">
        <v>750</v>
      </c>
      <c r="I215" s="41">
        <f t="shared" si="3"/>
        <v>1075</v>
      </c>
    </row>
    <row r="216" spans="1:9" ht="15.75" x14ac:dyDescent="0.3">
      <c r="A216" s="40" t="s">
        <v>37</v>
      </c>
      <c r="B216" s="45" t="s">
        <v>138</v>
      </c>
      <c r="C216" s="56" t="s">
        <v>126</v>
      </c>
      <c r="D216" s="57" t="s">
        <v>2517</v>
      </c>
      <c r="E216" s="58" t="s">
        <v>2513</v>
      </c>
      <c r="F216" s="59">
        <v>750</v>
      </c>
      <c r="G216" s="41">
        <v>0</v>
      </c>
      <c r="H216" s="41">
        <v>750</v>
      </c>
      <c r="I216" s="41">
        <f t="shared" si="3"/>
        <v>1500</v>
      </c>
    </row>
    <row r="217" spans="1:9" ht="15.75" x14ac:dyDescent="0.3">
      <c r="A217" s="40" t="s">
        <v>37</v>
      </c>
      <c r="B217" s="45" t="s">
        <v>138</v>
      </c>
      <c r="C217" s="56" t="s">
        <v>126</v>
      </c>
      <c r="D217" s="57" t="s">
        <v>2517</v>
      </c>
      <c r="E217" s="58" t="s">
        <v>2514</v>
      </c>
      <c r="F217" s="59">
        <v>1000</v>
      </c>
      <c r="G217" s="41">
        <v>0</v>
      </c>
      <c r="H217" s="41">
        <v>750</v>
      </c>
      <c r="I217" s="41">
        <f t="shared" si="3"/>
        <v>1750</v>
      </c>
    </row>
    <row r="218" spans="1:9" ht="15.75" x14ac:dyDescent="0.3">
      <c r="A218" s="40" t="s">
        <v>37</v>
      </c>
      <c r="B218" s="45" t="s">
        <v>138</v>
      </c>
      <c r="C218" s="56" t="s">
        <v>126</v>
      </c>
      <c r="D218" s="57" t="s">
        <v>2518</v>
      </c>
      <c r="E218" s="58" t="s">
        <v>2511</v>
      </c>
      <c r="F218" s="59">
        <v>200</v>
      </c>
      <c r="G218" s="41">
        <v>150</v>
      </c>
      <c r="H218" s="41">
        <v>1500</v>
      </c>
      <c r="I218" s="41">
        <f t="shared" si="3"/>
        <v>1850</v>
      </c>
    </row>
    <row r="219" spans="1:9" ht="15.75" x14ac:dyDescent="0.3">
      <c r="A219" s="40" t="s">
        <v>37</v>
      </c>
      <c r="B219" s="45" t="s">
        <v>138</v>
      </c>
      <c r="C219" s="56" t="s">
        <v>126</v>
      </c>
      <c r="D219" s="57" t="s">
        <v>2518</v>
      </c>
      <c r="E219" s="58" t="s">
        <v>2512</v>
      </c>
      <c r="F219" s="59">
        <v>500</v>
      </c>
      <c r="G219" s="41">
        <v>300</v>
      </c>
      <c r="H219" s="41">
        <v>1500</v>
      </c>
      <c r="I219" s="41">
        <f t="shared" si="3"/>
        <v>2300</v>
      </c>
    </row>
    <row r="220" spans="1:9" ht="15.75" x14ac:dyDescent="0.3">
      <c r="A220" s="40" t="s">
        <v>37</v>
      </c>
      <c r="B220" s="45" t="s">
        <v>138</v>
      </c>
      <c r="C220" s="56" t="s">
        <v>126</v>
      </c>
      <c r="D220" s="57" t="s">
        <v>2518</v>
      </c>
      <c r="E220" s="58" t="s">
        <v>2513</v>
      </c>
      <c r="F220" s="59">
        <v>1250</v>
      </c>
      <c r="G220" s="41">
        <v>600</v>
      </c>
      <c r="H220" s="41">
        <v>1500</v>
      </c>
      <c r="I220" s="41">
        <f t="shared" si="3"/>
        <v>3350</v>
      </c>
    </row>
    <row r="221" spans="1:9" ht="15.75" x14ac:dyDescent="0.3">
      <c r="A221" s="40" t="s">
        <v>37</v>
      </c>
      <c r="B221" s="45" t="s">
        <v>138</v>
      </c>
      <c r="C221" s="56" t="s">
        <v>126</v>
      </c>
      <c r="D221" s="57" t="s">
        <v>2518</v>
      </c>
      <c r="E221" s="58" t="s">
        <v>2514</v>
      </c>
      <c r="F221" s="59">
        <v>2000</v>
      </c>
      <c r="G221" s="41">
        <v>900</v>
      </c>
      <c r="H221" s="41">
        <v>1500</v>
      </c>
      <c r="I221" s="41">
        <f t="shared" si="3"/>
        <v>4400</v>
      </c>
    </row>
    <row r="222" spans="1:9" ht="15.75" x14ac:dyDescent="0.3">
      <c r="A222" s="40" t="s">
        <v>37</v>
      </c>
      <c r="B222" s="45" t="s">
        <v>138</v>
      </c>
      <c r="C222" s="56" t="s">
        <v>126</v>
      </c>
      <c r="D222" s="57" t="s">
        <v>2519</v>
      </c>
      <c r="E222" s="58" t="s">
        <v>2511</v>
      </c>
      <c r="F222" s="59">
        <v>250</v>
      </c>
      <c r="G222" s="41">
        <v>500</v>
      </c>
      <c r="H222" s="41">
        <v>3000</v>
      </c>
      <c r="I222" s="41">
        <f t="shared" si="3"/>
        <v>3750</v>
      </c>
    </row>
    <row r="223" spans="1:9" ht="15.75" x14ac:dyDescent="0.3">
      <c r="A223" s="40" t="s">
        <v>37</v>
      </c>
      <c r="B223" s="45" t="s">
        <v>138</v>
      </c>
      <c r="C223" s="56" t="s">
        <v>126</v>
      </c>
      <c r="D223" s="57" t="s">
        <v>2519</v>
      </c>
      <c r="E223" s="58" t="s">
        <v>2512</v>
      </c>
      <c r="F223" s="59">
        <v>500</v>
      </c>
      <c r="G223" s="41">
        <v>1000</v>
      </c>
      <c r="H223" s="41">
        <v>3000</v>
      </c>
      <c r="I223" s="41">
        <f t="shared" si="3"/>
        <v>4500</v>
      </c>
    </row>
    <row r="224" spans="1:9" ht="15.75" x14ac:dyDescent="0.3">
      <c r="A224" s="40" t="s">
        <v>37</v>
      </c>
      <c r="B224" s="45" t="s">
        <v>138</v>
      </c>
      <c r="C224" s="56" t="s">
        <v>126</v>
      </c>
      <c r="D224" s="57" t="s">
        <v>2519</v>
      </c>
      <c r="E224" s="58" t="s">
        <v>2513</v>
      </c>
      <c r="F224" s="59">
        <v>1500</v>
      </c>
      <c r="G224" s="41">
        <v>1250</v>
      </c>
      <c r="H224" s="41">
        <v>3000</v>
      </c>
      <c r="I224" s="41">
        <f t="shared" si="3"/>
        <v>5750</v>
      </c>
    </row>
    <row r="225" spans="1:9" ht="15.75" x14ac:dyDescent="0.3">
      <c r="A225" s="40" t="s">
        <v>37</v>
      </c>
      <c r="B225" s="45" t="s">
        <v>138</v>
      </c>
      <c r="C225" s="56" t="s">
        <v>126</v>
      </c>
      <c r="D225" s="57" t="s">
        <v>2519</v>
      </c>
      <c r="E225" s="58" t="s">
        <v>2514</v>
      </c>
      <c r="F225" s="59">
        <v>2500</v>
      </c>
      <c r="G225" s="41">
        <v>1250</v>
      </c>
      <c r="H225" s="41">
        <v>3000</v>
      </c>
      <c r="I225" s="41">
        <f t="shared" si="3"/>
        <v>6750</v>
      </c>
    </row>
    <row r="226" spans="1:9" ht="15.75" x14ac:dyDescent="0.3">
      <c r="A226" s="40" t="s">
        <v>37</v>
      </c>
      <c r="B226" s="45" t="s">
        <v>138</v>
      </c>
      <c r="C226" s="56" t="s">
        <v>126</v>
      </c>
      <c r="D226" s="57" t="s">
        <v>2520</v>
      </c>
      <c r="E226" s="58" t="s">
        <v>2511</v>
      </c>
      <c r="F226" s="59">
        <v>200</v>
      </c>
      <c r="G226" s="41">
        <v>750</v>
      </c>
      <c r="H226" s="41">
        <v>4000</v>
      </c>
      <c r="I226" s="41">
        <f t="shared" si="3"/>
        <v>4950</v>
      </c>
    </row>
    <row r="227" spans="1:9" ht="15.75" x14ac:dyDescent="0.3">
      <c r="A227" s="40" t="s">
        <v>37</v>
      </c>
      <c r="B227" s="45" t="s">
        <v>138</v>
      </c>
      <c r="C227" s="56" t="s">
        <v>126</v>
      </c>
      <c r="D227" s="57" t="s">
        <v>2520</v>
      </c>
      <c r="E227" s="58" t="s">
        <v>2512</v>
      </c>
      <c r="F227" s="59">
        <v>500</v>
      </c>
      <c r="G227" s="41">
        <v>1000</v>
      </c>
      <c r="H227" s="41">
        <v>4000</v>
      </c>
      <c r="I227" s="41">
        <f t="shared" si="3"/>
        <v>5500</v>
      </c>
    </row>
    <row r="228" spans="1:9" ht="15.75" x14ac:dyDescent="0.3">
      <c r="A228" s="40" t="s">
        <v>37</v>
      </c>
      <c r="B228" s="45" t="s">
        <v>138</v>
      </c>
      <c r="C228" s="56" t="s">
        <v>126</v>
      </c>
      <c r="D228" s="57" t="s">
        <v>2520</v>
      </c>
      <c r="E228" s="58" t="s">
        <v>2513</v>
      </c>
      <c r="F228" s="59">
        <v>1250</v>
      </c>
      <c r="G228" s="41">
        <v>1250</v>
      </c>
      <c r="H228" s="41">
        <v>4000</v>
      </c>
      <c r="I228" s="41">
        <f t="shared" si="3"/>
        <v>6500</v>
      </c>
    </row>
    <row r="229" spans="1:9" ht="15.75" x14ac:dyDescent="0.3">
      <c r="A229" s="40" t="s">
        <v>37</v>
      </c>
      <c r="B229" s="45" t="s">
        <v>138</v>
      </c>
      <c r="C229" s="56" t="s">
        <v>126</v>
      </c>
      <c r="D229" s="57" t="s">
        <v>2520</v>
      </c>
      <c r="E229" s="58" t="s">
        <v>2514</v>
      </c>
      <c r="F229" s="59">
        <v>2000</v>
      </c>
      <c r="G229" s="41">
        <v>1250</v>
      </c>
      <c r="H229" s="41">
        <v>4000</v>
      </c>
      <c r="I229" s="41">
        <f t="shared" si="3"/>
        <v>7250</v>
      </c>
    </row>
    <row r="230" spans="1:9" ht="15.75" x14ac:dyDescent="0.3">
      <c r="A230" s="40" t="s">
        <v>37</v>
      </c>
      <c r="B230" s="45" t="s">
        <v>138</v>
      </c>
      <c r="C230" s="56" t="s">
        <v>126</v>
      </c>
      <c r="D230" s="57" t="s">
        <v>2521</v>
      </c>
      <c r="E230" s="58" t="s">
        <v>2511</v>
      </c>
      <c r="F230" s="59">
        <v>150</v>
      </c>
      <c r="G230" s="41">
        <v>750</v>
      </c>
      <c r="H230" s="41">
        <v>5000</v>
      </c>
      <c r="I230" s="41">
        <f t="shared" si="3"/>
        <v>5900</v>
      </c>
    </row>
    <row r="231" spans="1:9" ht="15.75" x14ac:dyDescent="0.3">
      <c r="A231" s="40" t="s">
        <v>37</v>
      </c>
      <c r="B231" s="45" t="s">
        <v>138</v>
      </c>
      <c r="C231" s="56" t="s">
        <v>126</v>
      </c>
      <c r="D231" s="57" t="s">
        <v>2521</v>
      </c>
      <c r="E231" s="58" t="s">
        <v>2512</v>
      </c>
      <c r="F231" s="59">
        <v>500</v>
      </c>
      <c r="G231" s="41">
        <v>1000</v>
      </c>
      <c r="H231" s="41">
        <v>5000</v>
      </c>
      <c r="I231" s="41">
        <f t="shared" si="3"/>
        <v>6500</v>
      </c>
    </row>
    <row r="232" spans="1:9" ht="15.75" x14ac:dyDescent="0.3">
      <c r="A232" s="40" t="s">
        <v>37</v>
      </c>
      <c r="B232" s="45" t="s">
        <v>138</v>
      </c>
      <c r="C232" s="56" t="s">
        <v>126</v>
      </c>
      <c r="D232" s="57" t="s">
        <v>2521</v>
      </c>
      <c r="E232" s="58" t="s">
        <v>2513</v>
      </c>
      <c r="F232" s="59">
        <v>750</v>
      </c>
      <c r="G232" s="41">
        <v>1500</v>
      </c>
      <c r="H232" s="41">
        <v>5000</v>
      </c>
      <c r="I232" s="41">
        <f t="shared" si="3"/>
        <v>7250</v>
      </c>
    </row>
    <row r="233" spans="1:9" ht="15.75" x14ac:dyDescent="0.3">
      <c r="A233" s="40" t="s">
        <v>37</v>
      </c>
      <c r="B233" s="45" t="s">
        <v>138</v>
      </c>
      <c r="C233" s="56" t="s">
        <v>126</v>
      </c>
      <c r="D233" s="57" t="s">
        <v>2521</v>
      </c>
      <c r="E233" s="58" t="s">
        <v>2514</v>
      </c>
      <c r="F233" s="59">
        <v>1000</v>
      </c>
      <c r="G233" s="41">
        <v>1750</v>
      </c>
      <c r="H233" s="41">
        <v>5000</v>
      </c>
      <c r="I233" s="41">
        <f t="shared" si="3"/>
        <v>7750</v>
      </c>
    </row>
    <row r="234" spans="1:9" ht="15.75" x14ac:dyDescent="0.3">
      <c r="A234" s="40" t="s">
        <v>2515</v>
      </c>
      <c r="B234" s="45" t="s">
        <v>135</v>
      </c>
      <c r="C234" s="56" t="s">
        <v>126</v>
      </c>
      <c r="D234" s="57" t="s">
        <v>2517</v>
      </c>
      <c r="E234" s="58" t="s">
        <v>2511</v>
      </c>
      <c r="F234" s="59">
        <v>150</v>
      </c>
      <c r="G234" s="41">
        <v>0</v>
      </c>
      <c r="H234" s="41">
        <v>0</v>
      </c>
      <c r="I234" s="41">
        <f t="shared" si="3"/>
        <v>150</v>
      </c>
    </row>
    <row r="235" spans="1:9" ht="15.75" x14ac:dyDescent="0.3">
      <c r="A235" s="40" t="s">
        <v>2515</v>
      </c>
      <c r="B235" s="45" t="s">
        <v>135</v>
      </c>
      <c r="C235" s="56" t="s">
        <v>126</v>
      </c>
      <c r="D235" s="57" t="s">
        <v>2517</v>
      </c>
      <c r="E235" s="58" t="s">
        <v>2512</v>
      </c>
      <c r="F235" s="59">
        <v>325</v>
      </c>
      <c r="G235" s="41">
        <v>0</v>
      </c>
      <c r="H235" s="41">
        <v>0</v>
      </c>
      <c r="I235" s="41">
        <f t="shared" si="3"/>
        <v>325</v>
      </c>
    </row>
    <row r="236" spans="1:9" ht="15.75" x14ac:dyDescent="0.3">
      <c r="A236" s="40" t="s">
        <v>2515</v>
      </c>
      <c r="B236" s="45" t="s">
        <v>135</v>
      </c>
      <c r="C236" s="56" t="s">
        <v>126</v>
      </c>
      <c r="D236" s="57" t="s">
        <v>2517</v>
      </c>
      <c r="E236" s="58" t="s">
        <v>2513</v>
      </c>
      <c r="F236" s="59">
        <v>750</v>
      </c>
      <c r="G236" s="41">
        <v>0</v>
      </c>
      <c r="H236" s="41">
        <v>0</v>
      </c>
      <c r="I236" s="41">
        <f t="shared" si="3"/>
        <v>750</v>
      </c>
    </row>
    <row r="237" spans="1:9" ht="15.75" x14ac:dyDescent="0.3">
      <c r="A237" s="40" t="s">
        <v>2515</v>
      </c>
      <c r="B237" s="45" t="s">
        <v>135</v>
      </c>
      <c r="C237" s="56" t="s">
        <v>126</v>
      </c>
      <c r="D237" s="57" t="s">
        <v>2517</v>
      </c>
      <c r="E237" s="58" t="s">
        <v>2514</v>
      </c>
      <c r="F237" s="59">
        <v>1000</v>
      </c>
      <c r="G237" s="41">
        <v>0</v>
      </c>
      <c r="H237" s="41">
        <v>0</v>
      </c>
      <c r="I237" s="41">
        <f t="shared" si="3"/>
        <v>1000</v>
      </c>
    </row>
    <row r="238" spans="1:9" ht="15.75" x14ac:dyDescent="0.3">
      <c r="A238" s="40" t="s">
        <v>2515</v>
      </c>
      <c r="B238" s="45" t="s">
        <v>135</v>
      </c>
      <c r="C238" s="56" t="s">
        <v>126</v>
      </c>
      <c r="D238" s="57" t="s">
        <v>2518</v>
      </c>
      <c r="E238" s="58" t="s">
        <v>2511</v>
      </c>
      <c r="F238" s="59">
        <v>200</v>
      </c>
      <c r="G238" s="41">
        <v>150</v>
      </c>
      <c r="H238" s="41">
        <v>0</v>
      </c>
      <c r="I238" s="41">
        <f t="shared" si="3"/>
        <v>350</v>
      </c>
    </row>
    <row r="239" spans="1:9" ht="15.75" x14ac:dyDescent="0.3">
      <c r="A239" s="40" t="s">
        <v>2515</v>
      </c>
      <c r="B239" s="45" t="s">
        <v>135</v>
      </c>
      <c r="C239" s="56" t="s">
        <v>126</v>
      </c>
      <c r="D239" s="57" t="s">
        <v>2518</v>
      </c>
      <c r="E239" s="58" t="s">
        <v>2512</v>
      </c>
      <c r="F239" s="59">
        <v>500</v>
      </c>
      <c r="G239" s="41">
        <v>300</v>
      </c>
      <c r="H239" s="41">
        <v>0</v>
      </c>
      <c r="I239" s="41">
        <f t="shared" si="3"/>
        <v>800</v>
      </c>
    </row>
    <row r="240" spans="1:9" ht="15.75" x14ac:dyDescent="0.3">
      <c r="A240" s="40" t="s">
        <v>2515</v>
      </c>
      <c r="B240" s="45" t="s">
        <v>135</v>
      </c>
      <c r="C240" s="56" t="s">
        <v>126</v>
      </c>
      <c r="D240" s="57" t="s">
        <v>2518</v>
      </c>
      <c r="E240" s="58" t="s">
        <v>2513</v>
      </c>
      <c r="F240" s="59">
        <v>1250</v>
      </c>
      <c r="G240" s="41">
        <v>600</v>
      </c>
      <c r="H240" s="41">
        <v>0</v>
      </c>
      <c r="I240" s="41">
        <f t="shared" si="3"/>
        <v>1850</v>
      </c>
    </row>
    <row r="241" spans="1:9" ht="15.75" x14ac:dyDescent="0.3">
      <c r="A241" s="40" t="s">
        <v>2515</v>
      </c>
      <c r="B241" s="45" t="s">
        <v>135</v>
      </c>
      <c r="C241" s="56" t="s">
        <v>126</v>
      </c>
      <c r="D241" s="57" t="s">
        <v>2518</v>
      </c>
      <c r="E241" s="58" t="s">
        <v>2514</v>
      </c>
      <c r="F241" s="59">
        <v>2000</v>
      </c>
      <c r="G241" s="41">
        <v>900</v>
      </c>
      <c r="H241" s="41">
        <v>0</v>
      </c>
      <c r="I241" s="41">
        <f t="shared" si="3"/>
        <v>2900</v>
      </c>
    </row>
    <row r="242" spans="1:9" ht="15.75" x14ac:dyDescent="0.3">
      <c r="A242" s="40" t="s">
        <v>2515</v>
      </c>
      <c r="B242" s="45" t="s">
        <v>135</v>
      </c>
      <c r="C242" s="56" t="s">
        <v>126</v>
      </c>
      <c r="D242" s="57" t="s">
        <v>2519</v>
      </c>
      <c r="E242" s="58" t="s">
        <v>2511</v>
      </c>
      <c r="F242" s="59">
        <v>250</v>
      </c>
      <c r="G242" s="41">
        <v>500</v>
      </c>
      <c r="H242" s="41">
        <v>0</v>
      </c>
      <c r="I242" s="41">
        <f t="shared" si="3"/>
        <v>750</v>
      </c>
    </row>
    <row r="243" spans="1:9" ht="15.75" x14ac:dyDescent="0.3">
      <c r="A243" s="40" t="s">
        <v>2515</v>
      </c>
      <c r="B243" s="45" t="s">
        <v>135</v>
      </c>
      <c r="C243" s="56" t="s">
        <v>126</v>
      </c>
      <c r="D243" s="57" t="s">
        <v>2519</v>
      </c>
      <c r="E243" s="58" t="s">
        <v>2512</v>
      </c>
      <c r="F243" s="59">
        <v>500</v>
      </c>
      <c r="G243" s="41">
        <v>1000</v>
      </c>
      <c r="H243" s="41">
        <v>0</v>
      </c>
      <c r="I243" s="41">
        <f t="shared" si="3"/>
        <v>1500</v>
      </c>
    </row>
    <row r="244" spans="1:9" ht="15.75" x14ac:dyDescent="0.3">
      <c r="A244" s="40" t="s">
        <v>2515</v>
      </c>
      <c r="B244" s="45" t="s">
        <v>135</v>
      </c>
      <c r="C244" s="56" t="s">
        <v>126</v>
      </c>
      <c r="D244" s="57" t="s">
        <v>2519</v>
      </c>
      <c r="E244" s="58" t="s">
        <v>2513</v>
      </c>
      <c r="F244" s="59">
        <v>1500</v>
      </c>
      <c r="G244" s="41">
        <v>1250</v>
      </c>
      <c r="H244" s="41">
        <v>0</v>
      </c>
      <c r="I244" s="41">
        <f t="shared" si="3"/>
        <v>2750</v>
      </c>
    </row>
    <row r="245" spans="1:9" ht="15.75" x14ac:dyDescent="0.3">
      <c r="A245" s="40" t="s">
        <v>2515</v>
      </c>
      <c r="B245" s="45" t="s">
        <v>135</v>
      </c>
      <c r="C245" s="56" t="s">
        <v>126</v>
      </c>
      <c r="D245" s="57" t="s">
        <v>2519</v>
      </c>
      <c r="E245" s="58" t="s">
        <v>2514</v>
      </c>
      <c r="F245" s="59">
        <v>2500</v>
      </c>
      <c r="G245" s="41">
        <v>1250</v>
      </c>
      <c r="H245" s="41">
        <v>0</v>
      </c>
      <c r="I245" s="41">
        <f t="shared" si="3"/>
        <v>3750</v>
      </c>
    </row>
    <row r="246" spans="1:9" ht="15.75" x14ac:dyDescent="0.3">
      <c r="A246" s="40" t="s">
        <v>2515</v>
      </c>
      <c r="B246" s="45" t="s">
        <v>135</v>
      </c>
      <c r="C246" s="56" t="s">
        <v>126</v>
      </c>
      <c r="D246" s="57" t="s">
        <v>2520</v>
      </c>
      <c r="E246" s="58" t="s">
        <v>2511</v>
      </c>
      <c r="F246" s="59">
        <v>200</v>
      </c>
      <c r="G246" s="41">
        <v>750</v>
      </c>
      <c r="H246" s="41">
        <v>0</v>
      </c>
      <c r="I246" s="41">
        <f t="shared" si="3"/>
        <v>950</v>
      </c>
    </row>
    <row r="247" spans="1:9" ht="15.75" x14ac:dyDescent="0.3">
      <c r="A247" s="40" t="s">
        <v>2515</v>
      </c>
      <c r="B247" s="45" t="s">
        <v>135</v>
      </c>
      <c r="C247" s="56" t="s">
        <v>126</v>
      </c>
      <c r="D247" s="57" t="s">
        <v>2520</v>
      </c>
      <c r="E247" s="58" t="s">
        <v>2512</v>
      </c>
      <c r="F247" s="59">
        <v>500</v>
      </c>
      <c r="G247" s="41">
        <v>1000</v>
      </c>
      <c r="H247" s="41">
        <v>0</v>
      </c>
      <c r="I247" s="41">
        <f t="shared" si="3"/>
        <v>1500</v>
      </c>
    </row>
    <row r="248" spans="1:9" ht="15.75" x14ac:dyDescent="0.3">
      <c r="A248" s="40" t="s">
        <v>2515</v>
      </c>
      <c r="B248" s="45" t="s">
        <v>135</v>
      </c>
      <c r="C248" s="56" t="s">
        <v>126</v>
      </c>
      <c r="D248" s="57" t="s">
        <v>2520</v>
      </c>
      <c r="E248" s="58" t="s">
        <v>2513</v>
      </c>
      <c r="F248" s="59">
        <v>1250</v>
      </c>
      <c r="G248" s="41">
        <v>1250</v>
      </c>
      <c r="H248" s="41">
        <v>0</v>
      </c>
      <c r="I248" s="41">
        <f t="shared" si="3"/>
        <v>2500</v>
      </c>
    </row>
    <row r="249" spans="1:9" ht="15.75" x14ac:dyDescent="0.3">
      <c r="A249" s="40" t="s">
        <v>2515</v>
      </c>
      <c r="B249" s="45" t="s">
        <v>135</v>
      </c>
      <c r="C249" s="56" t="s">
        <v>126</v>
      </c>
      <c r="D249" s="57" t="s">
        <v>2520</v>
      </c>
      <c r="E249" s="58" t="s">
        <v>2514</v>
      </c>
      <c r="F249" s="59">
        <v>2000</v>
      </c>
      <c r="G249" s="41">
        <v>1250</v>
      </c>
      <c r="H249" s="41">
        <v>0</v>
      </c>
      <c r="I249" s="41">
        <f t="shared" si="3"/>
        <v>3250</v>
      </c>
    </row>
    <row r="250" spans="1:9" ht="15.75" x14ac:dyDescent="0.3">
      <c r="A250" s="40" t="s">
        <v>2515</v>
      </c>
      <c r="B250" s="45" t="s">
        <v>135</v>
      </c>
      <c r="C250" s="56" t="s">
        <v>126</v>
      </c>
      <c r="D250" s="57" t="s">
        <v>2521</v>
      </c>
      <c r="E250" s="58" t="s">
        <v>2511</v>
      </c>
      <c r="F250" s="59">
        <v>150</v>
      </c>
      <c r="G250" s="41">
        <v>750</v>
      </c>
      <c r="H250" s="41">
        <v>0</v>
      </c>
      <c r="I250" s="41">
        <f t="shared" si="3"/>
        <v>900</v>
      </c>
    </row>
    <row r="251" spans="1:9" ht="15.75" x14ac:dyDescent="0.3">
      <c r="A251" s="40" t="s">
        <v>2515</v>
      </c>
      <c r="B251" s="45" t="s">
        <v>135</v>
      </c>
      <c r="C251" s="56" t="s">
        <v>126</v>
      </c>
      <c r="D251" s="57" t="s">
        <v>2521</v>
      </c>
      <c r="E251" s="58" t="s">
        <v>2512</v>
      </c>
      <c r="F251" s="59">
        <v>500</v>
      </c>
      <c r="G251" s="41">
        <v>1000</v>
      </c>
      <c r="H251" s="41">
        <v>0</v>
      </c>
      <c r="I251" s="41">
        <f t="shared" si="3"/>
        <v>1500</v>
      </c>
    </row>
    <row r="252" spans="1:9" ht="15.75" x14ac:dyDescent="0.3">
      <c r="A252" s="40" t="s">
        <v>2515</v>
      </c>
      <c r="B252" s="45" t="s">
        <v>135</v>
      </c>
      <c r="C252" s="56" t="s">
        <v>126</v>
      </c>
      <c r="D252" s="57" t="s">
        <v>2521</v>
      </c>
      <c r="E252" s="58" t="s">
        <v>2513</v>
      </c>
      <c r="F252" s="59">
        <v>750</v>
      </c>
      <c r="G252" s="41">
        <v>1500</v>
      </c>
      <c r="H252" s="41">
        <v>0</v>
      </c>
      <c r="I252" s="41">
        <f t="shared" si="3"/>
        <v>2250</v>
      </c>
    </row>
    <row r="253" spans="1:9" ht="15.75" x14ac:dyDescent="0.3">
      <c r="A253" s="40" t="s">
        <v>2515</v>
      </c>
      <c r="B253" s="45" t="s">
        <v>135</v>
      </c>
      <c r="C253" s="56" t="s">
        <v>126</v>
      </c>
      <c r="D253" s="57" t="s">
        <v>2521</v>
      </c>
      <c r="E253" s="58" t="s">
        <v>2514</v>
      </c>
      <c r="F253" s="59">
        <v>1000</v>
      </c>
      <c r="G253" s="41">
        <v>1750</v>
      </c>
      <c r="H253" s="41">
        <v>0</v>
      </c>
      <c r="I253" s="41">
        <f t="shared" si="3"/>
        <v>2750</v>
      </c>
    </row>
    <row r="254" spans="1:9" ht="15.75" x14ac:dyDescent="0.3">
      <c r="A254" s="40" t="s">
        <v>2515</v>
      </c>
      <c r="B254" s="45" t="s">
        <v>138</v>
      </c>
      <c r="C254" s="56" t="s">
        <v>126</v>
      </c>
      <c r="D254" s="57" t="s">
        <v>2517</v>
      </c>
      <c r="E254" s="58" t="s">
        <v>2511</v>
      </c>
      <c r="F254" s="59">
        <v>150</v>
      </c>
      <c r="G254" s="41">
        <v>0</v>
      </c>
      <c r="H254" s="41">
        <v>750</v>
      </c>
      <c r="I254" s="41">
        <f t="shared" si="3"/>
        <v>900</v>
      </c>
    </row>
    <row r="255" spans="1:9" ht="15.75" x14ac:dyDescent="0.3">
      <c r="A255" s="40" t="s">
        <v>2515</v>
      </c>
      <c r="B255" s="45" t="s">
        <v>138</v>
      </c>
      <c r="C255" s="56" t="s">
        <v>126</v>
      </c>
      <c r="D255" s="57" t="s">
        <v>2517</v>
      </c>
      <c r="E255" s="58" t="s">
        <v>2512</v>
      </c>
      <c r="F255" s="59">
        <v>325</v>
      </c>
      <c r="G255" s="41">
        <v>0</v>
      </c>
      <c r="H255" s="41">
        <v>750</v>
      </c>
      <c r="I255" s="41">
        <f t="shared" si="3"/>
        <v>1075</v>
      </c>
    </row>
    <row r="256" spans="1:9" ht="15.75" x14ac:dyDescent="0.3">
      <c r="A256" s="40" t="s">
        <v>2515</v>
      </c>
      <c r="B256" s="45" t="s">
        <v>138</v>
      </c>
      <c r="C256" s="56" t="s">
        <v>126</v>
      </c>
      <c r="D256" s="57" t="s">
        <v>2517</v>
      </c>
      <c r="E256" s="58" t="s">
        <v>2513</v>
      </c>
      <c r="F256" s="59">
        <v>750</v>
      </c>
      <c r="G256" s="41">
        <v>0</v>
      </c>
      <c r="H256" s="41">
        <v>750</v>
      </c>
      <c r="I256" s="41">
        <f t="shared" si="3"/>
        <v>1500</v>
      </c>
    </row>
    <row r="257" spans="1:9" ht="15.75" x14ac:dyDescent="0.3">
      <c r="A257" s="40" t="s">
        <v>2515</v>
      </c>
      <c r="B257" s="45" t="s">
        <v>138</v>
      </c>
      <c r="C257" s="56" t="s">
        <v>126</v>
      </c>
      <c r="D257" s="57" t="s">
        <v>2517</v>
      </c>
      <c r="E257" s="58" t="s">
        <v>2514</v>
      </c>
      <c r="F257" s="59">
        <v>1000</v>
      </c>
      <c r="G257" s="41">
        <v>0</v>
      </c>
      <c r="H257" s="41">
        <v>750</v>
      </c>
      <c r="I257" s="41">
        <f t="shared" si="3"/>
        <v>1750</v>
      </c>
    </row>
    <row r="258" spans="1:9" ht="15.75" x14ac:dyDescent="0.3">
      <c r="A258" s="40" t="s">
        <v>2515</v>
      </c>
      <c r="B258" s="45" t="s">
        <v>138</v>
      </c>
      <c r="C258" s="56" t="s">
        <v>126</v>
      </c>
      <c r="D258" s="57" t="s">
        <v>2518</v>
      </c>
      <c r="E258" s="58" t="s">
        <v>2511</v>
      </c>
      <c r="F258" s="59">
        <v>200</v>
      </c>
      <c r="G258" s="41">
        <v>150</v>
      </c>
      <c r="H258" s="41">
        <v>1500</v>
      </c>
      <c r="I258" s="41">
        <f t="shared" ref="I258:I321" si="4">SUM(F258:H258)</f>
        <v>1850</v>
      </c>
    </row>
    <row r="259" spans="1:9" ht="15.75" x14ac:dyDescent="0.3">
      <c r="A259" s="40" t="s">
        <v>2515</v>
      </c>
      <c r="B259" s="45" t="s">
        <v>138</v>
      </c>
      <c r="C259" s="56" t="s">
        <v>126</v>
      </c>
      <c r="D259" s="57" t="s">
        <v>2518</v>
      </c>
      <c r="E259" s="58" t="s">
        <v>2512</v>
      </c>
      <c r="F259" s="59">
        <v>500</v>
      </c>
      <c r="G259" s="41">
        <v>300</v>
      </c>
      <c r="H259" s="41">
        <v>1500</v>
      </c>
      <c r="I259" s="41">
        <f t="shared" si="4"/>
        <v>2300</v>
      </c>
    </row>
    <row r="260" spans="1:9" ht="15.75" x14ac:dyDescent="0.3">
      <c r="A260" s="40" t="s">
        <v>2515</v>
      </c>
      <c r="B260" s="45" t="s">
        <v>138</v>
      </c>
      <c r="C260" s="56" t="s">
        <v>126</v>
      </c>
      <c r="D260" s="57" t="s">
        <v>2518</v>
      </c>
      <c r="E260" s="58" t="s">
        <v>2513</v>
      </c>
      <c r="F260" s="59">
        <v>1250</v>
      </c>
      <c r="G260" s="41">
        <v>600</v>
      </c>
      <c r="H260" s="41">
        <v>1500</v>
      </c>
      <c r="I260" s="41">
        <f t="shared" si="4"/>
        <v>3350</v>
      </c>
    </row>
    <row r="261" spans="1:9" ht="15.75" x14ac:dyDescent="0.3">
      <c r="A261" s="40" t="s">
        <v>2515</v>
      </c>
      <c r="B261" s="45" t="s">
        <v>138</v>
      </c>
      <c r="C261" s="56" t="s">
        <v>126</v>
      </c>
      <c r="D261" s="57" t="s">
        <v>2518</v>
      </c>
      <c r="E261" s="58" t="s">
        <v>2514</v>
      </c>
      <c r="F261" s="59">
        <v>2000</v>
      </c>
      <c r="G261" s="41">
        <v>900</v>
      </c>
      <c r="H261" s="41">
        <v>1500</v>
      </c>
      <c r="I261" s="41">
        <f t="shared" si="4"/>
        <v>4400</v>
      </c>
    </row>
    <row r="262" spans="1:9" ht="15.75" x14ac:dyDescent="0.3">
      <c r="A262" s="40" t="s">
        <v>2515</v>
      </c>
      <c r="B262" s="45" t="s">
        <v>138</v>
      </c>
      <c r="C262" s="56" t="s">
        <v>126</v>
      </c>
      <c r="D262" s="57" t="s">
        <v>2519</v>
      </c>
      <c r="E262" s="58" t="s">
        <v>2511</v>
      </c>
      <c r="F262" s="59">
        <v>250</v>
      </c>
      <c r="G262" s="41">
        <v>500</v>
      </c>
      <c r="H262" s="41">
        <v>3000</v>
      </c>
      <c r="I262" s="41">
        <f t="shared" si="4"/>
        <v>3750</v>
      </c>
    </row>
    <row r="263" spans="1:9" ht="15.75" x14ac:dyDescent="0.3">
      <c r="A263" s="40" t="s">
        <v>2515</v>
      </c>
      <c r="B263" s="45" t="s">
        <v>138</v>
      </c>
      <c r="C263" s="56" t="s">
        <v>126</v>
      </c>
      <c r="D263" s="57" t="s">
        <v>2519</v>
      </c>
      <c r="E263" s="58" t="s">
        <v>2512</v>
      </c>
      <c r="F263" s="59">
        <v>500</v>
      </c>
      <c r="G263" s="41">
        <v>1000</v>
      </c>
      <c r="H263" s="41">
        <v>3000</v>
      </c>
      <c r="I263" s="41">
        <f t="shared" si="4"/>
        <v>4500</v>
      </c>
    </row>
    <row r="264" spans="1:9" ht="15.75" x14ac:dyDescent="0.3">
      <c r="A264" s="40" t="s">
        <v>2515</v>
      </c>
      <c r="B264" s="45" t="s">
        <v>138</v>
      </c>
      <c r="C264" s="56" t="s">
        <v>126</v>
      </c>
      <c r="D264" s="57" t="s">
        <v>2519</v>
      </c>
      <c r="E264" s="58" t="s">
        <v>2513</v>
      </c>
      <c r="F264" s="59">
        <v>1500</v>
      </c>
      <c r="G264" s="41">
        <v>1250</v>
      </c>
      <c r="H264" s="41">
        <v>3000</v>
      </c>
      <c r="I264" s="41">
        <f t="shared" si="4"/>
        <v>5750</v>
      </c>
    </row>
    <row r="265" spans="1:9" ht="15.75" x14ac:dyDescent="0.3">
      <c r="A265" s="40" t="s">
        <v>2515</v>
      </c>
      <c r="B265" s="45" t="s">
        <v>138</v>
      </c>
      <c r="C265" s="56" t="s">
        <v>126</v>
      </c>
      <c r="D265" s="57" t="s">
        <v>2519</v>
      </c>
      <c r="E265" s="58" t="s">
        <v>2514</v>
      </c>
      <c r="F265" s="59">
        <v>2500</v>
      </c>
      <c r="G265" s="41">
        <v>1250</v>
      </c>
      <c r="H265" s="41">
        <v>3000</v>
      </c>
      <c r="I265" s="41">
        <f t="shared" si="4"/>
        <v>6750</v>
      </c>
    </row>
    <row r="266" spans="1:9" ht="15.75" x14ac:dyDescent="0.3">
      <c r="A266" s="40" t="s">
        <v>2515</v>
      </c>
      <c r="B266" s="45" t="s">
        <v>138</v>
      </c>
      <c r="C266" s="56" t="s">
        <v>126</v>
      </c>
      <c r="D266" s="57" t="s">
        <v>2520</v>
      </c>
      <c r="E266" s="58" t="s">
        <v>2511</v>
      </c>
      <c r="F266" s="59">
        <v>200</v>
      </c>
      <c r="G266" s="41">
        <v>750</v>
      </c>
      <c r="H266" s="41">
        <v>4000</v>
      </c>
      <c r="I266" s="41">
        <f t="shared" si="4"/>
        <v>4950</v>
      </c>
    </row>
    <row r="267" spans="1:9" ht="15.75" x14ac:dyDescent="0.3">
      <c r="A267" s="40" t="s">
        <v>2515</v>
      </c>
      <c r="B267" s="45" t="s">
        <v>138</v>
      </c>
      <c r="C267" s="56" t="s">
        <v>126</v>
      </c>
      <c r="D267" s="57" t="s">
        <v>2520</v>
      </c>
      <c r="E267" s="58" t="s">
        <v>2512</v>
      </c>
      <c r="F267" s="59">
        <v>500</v>
      </c>
      <c r="G267" s="41">
        <v>1000</v>
      </c>
      <c r="H267" s="41">
        <v>4000</v>
      </c>
      <c r="I267" s="41">
        <f t="shared" si="4"/>
        <v>5500</v>
      </c>
    </row>
    <row r="268" spans="1:9" ht="15.75" x14ac:dyDescent="0.3">
      <c r="A268" s="40" t="s">
        <v>2515</v>
      </c>
      <c r="B268" s="45" t="s">
        <v>138</v>
      </c>
      <c r="C268" s="56" t="s">
        <v>126</v>
      </c>
      <c r="D268" s="57" t="s">
        <v>2520</v>
      </c>
      <c r="E268" s="58" t="s">
        <v>2513</v>
      </c>
      <c r="F268" s="59">
        <v>1250</v>
      </c>
      <c r="G268" s="41">
        <v>1250</v>
      </c>
      <c r="H268" s="41">
        <v>4000</v>
      </c>
      <c r="I268" s="41">
        <f t="shared" si="4"/>
        <v>6500</v>
      </c>
    </row>
    <row r="269" spans="1:9" ht="15.75" x14ac:dyDescent="0.3">
      <c r="A269" s="40" t="s">
        <v>2515</v>
      </c>
      <c r="B269" s="45" t="s">
        <v>138</v>
      </c>
      <c r="C269" s="56" t="s">
        <v>126</v>
      </c>
      <c r="D269" s="57" t="s">
        <v>2520</v>
      </c>
      <c r="E269" s="58" t="s">
        <v>2514</v>
      </c>
      <c r="F269" s="59">
        <v>2000</v>
      </c>
      <c r="G269" s="41">
        <v>1250</v>
      </c>
      <c r="H269" s="41">
        <v>4000</v>
      </c>
      <c r="I269" s="41">
        <f t="shared" si="4"/>
        <v>7250</v>
      </c>
    </row>
    <row r="270" spans="1:9" ht="15.75" x14ac:dyDescent="0.3">
      <c r="A270" s="40" t="s">
        <v>2515</v>
      </c>
      <c r="B270" s="45" t="s">
        <v>138</v>
      </c>
      <c r="C270" s="56" t="s">
        <v>126</v>
      </c>
      <c r="D270" s="57" t="s">
        <v>2521</v>
      </c>
      <c r="E270" s="58" t="s">
        <v>2511</v>
      </c>
      <c r="F270" s="59">
        <v>150</v>
      </c>
      <c r="G270" s="41">
        <v>750</v>
      </c>
      <c r="H270" s="41">
        <v>5000</v>
      </c>
      <c r="I270" s="41">
        <f t="shared" si="4"/>
        <v>5900</v>
      </c>
    </row>
    <row r="271" spans="1:9" ht="15.75" x14ac:dyDescent="0.3">
      <c r="A271" s="40" t="s">
        <v>2515</v>
      </c>
      <c r="B271" s="45" t="s">
        <v>138</v>
      </c>
      <c r="C271" s="56" t="s">
        <v>126</v>
      </c>
      <c r="D271" s="57" t="s">
        <v>2521</v>
      </c>
      <c r="E271" s="58" t="s">
        <v>2512</v>
      </c>
      <c r="F271" s="59">
        <v>500</v>
      </c>
      <c r="G271" s="41">
        <v>1000</v>
      </c>
      <c r="H271" s="41">
        <v>5000</v>
      </c>
      <c r="I271" s="41">
        <f t="shared" si="4"/>
        <v>6500</v>
      </c>
    </row>
    <row r="272" spans="1:9" ht="15.75" x14ac:dyDescent="0.3">
      <c r="A272" s="40" t="s">
        <v>2515</v>
      </c>
      <c r="B272" s="45" t="s">
        <v>138</v>
      </c>
      <c r="C272" s="56" t="s">
        <v>126</v>
      </c>
      <c r="D272" s="57" t="s">
        <v>2521</v>
      </c>
      <c r="E272" s="58" t="s">
        <v>2513</v>
      </c>
      <c r="F272" s="59">
        <v>750</v>
      </c>
      <c r="G272" s="41">
        <v>1500</v>
      </c>
      <c r="H272" s="41">
        <v>5000</v>
      </c>
      <c r="I272" s="41">
        <f t="shared" si="4"/>
        <v>7250</v>
      </c>
    </row>
    <row r="273" spans="1:9" ht="15.75" x14ac:dyDescent="0.3">
      <c r="A273" s="40" t="s">
        <v>2515</v>
      </c>
      <c r="B273" s="45" t="s">
        <v>138</v>
      </c>
      <c r="C273" s="56" t="s">
        <v>126</v>
      </c>
      <c r="D273" s="57" t="s">
        <v>2521</v>
      </c>
      <c r="E273" s="58" t="s">
        <v>2514</v>
      </c>
      <c r="F273" s="59">
        <v>1000</v>
      </c>
      <c r="G273" s="41">
        <v>1750</v>
      </c>
      <c r="H273" s="41">
        <v>5000</v>
      </c>
      <c r="I273" s="41">
        <f t="shared" si="4"/>
        <v>7750</v>
      </c>
    </row>
    <row r="274" spans="1:9" ht="15.75" x14ac:dyDescent="0.3">
      <c r="A274" s="40" t="s">
        <v>2516</v>
      </c>
      <c r="B274" s="45" t="s">
        <v>135</v>
      </c>
      <c r="C274" s="56" t="s">
        <v>126</v>
      </c>
      <c r="D274" s="57" t="s">
        <v>2517</v>
      </c>
      <c r="E274" s="58" t="s">
        <v>2511</v>
      </c>
      <c r="F274" s="59">
        <v>100</v>
      </c>
      <c r="G274" s="41">
        <v>0</v>
      </c>
      <c r="H274" s="41">
        <v>0</v>
      </c>
      <c r="I274" s="41">
        <f t="shared" si="4"/>
        <v>100</v>
      </c>
    </row>
    <row r="275" spans="1:9" ht="15.75" x14ac:dyDescent="0.3">
      <c r="A275" s="40" t="s">
        <v>2516</v>
      </c>
      <c r="B275" s="45" t="s">
        <v>135</v>
      </c>
      <c r="C275" s="56" t="s">
        <v>126</v>
      </c>
      <c r="D275" s="57" t="s">
        <v>2517</v>
      </c>
      <c r="E275" s="58" t="s">
        <v>2512</v>
      </c>
      <c r="F275" s="59">
        <v>150</v>
      </c>
      <c r="G275" s="41">
        <v>0</v>
      </c>
      <c r="H275" s="41">
        <v>0</v>
      </c>
      <c r="I275" s="41">
        <f t="shared" si="4"/>
        <v>150</v>
      </c>
    </row>
    <row r="276" spans="1:9" ht="15.75" x14ac:dyDescent="0.3">
      <c r="A276" s="40" t="s">
        <v>2516</v>
      </c>
      <c r="B276" s="45" t="s">
        <v>135</v>
      </c>
      <c r="C276" s="56" t="s">
        <v>126</v>
      </c>
      <c r="D276" s="57" t="s">
        <v>2517</v>
      </c>
      <c r="E276" s="58" t="s">
        <v>2513</v>
      </c>
      <c r="F276" s="59">
        <v>250</v>
      </c>
      <c r="G276" s="41">
        <v>0</v>
      </c>
      <c r="H276" s="41">
        <v>0</v>
      </c>
      <c r="I276" s="41">
        <f t="shared" si="4"/>
        <v>250</v>
      </c>
    </row>
    <row r="277" spans="1:9" ht="15.75" x14ac:dyDescent="0.3">
      <c r="A277" s="40" t="s">
        <v>2516</v>
      </c>
      <c r="B277" s="45" t="s">
        <v>135</v>
      </c>
      <c r="C277" s="56" t="s">
        <v>126</v>
      </c>
      <c r="D277" s="57" t="s">
        <v>2517</v>
      </c>
      <c r="E277" s="58" t="s">
        <v>2514</v>
      </c>
      <c r="F277" s="59">
        <v>500</v>
      </c>
      <c r="G277" s="41">
        <v>0</v>
      </c>
      <c r="H277" s="41">
        <v>0</v>
      </c>
      <c r="I277" s="41">
        <f t="shared" si="4"/>
        <v>500</v>
      </c>
    </row>
    <row r="278" spans="1:9" ht="15.75" x14ac:dyDescent="0.3">
      <c r="A278" s="40" t="s">
        <v>2516</v>
      </c>
      <c r="B278" s="45" t="s">
        <v>135</v>
      </c>
      <c r="C278" s="56" t="s">
        <v>126</v>
      </c>
      <c r="D278" s="57" t="s">
        <v>2518</v>
      </c>
      <c r="E278" s="58" t="s">
        <v>2511</v>
      </c>
      <c r="F278" s="59">
        <v>100</v>
      </c>
      <c r="G278" s="41">
        <v>100</v>
      </c>
      <c r="H278" s="41">
        <v>0</v>
      </c>
      <c r="I278" s="41">
        <f t="shared" si="4"/>
        <v>200</v>
      </c>
    </row>
    <row r="279" spans="1:9" ht="15.75" x14ac:dyDescent="0.3">
      <c r="A279" s="40" t="s">
        <v>2516</v>
      </c>
      <c r="B279" s="45" t="s">
        <v>135</v>
      </c>
      <c r="C279" s="56" t="s">
        <v>126</v>
      </c>
      <c r="D279" s="57" t="s">
        <v>2518</v>
      </c>
      <c r="E279" s="58" t="s">
        <v>2512</v>
      </c>
      <c r="F279" s="59">
        <v>250</v>
      </c>
      <c r="G279" s="41">
        <v>150</v>
      </c>
      <c r="H279" s="41">
        <v>0</v>
      </c>
      <c r="I279" s="41">
        <f t="shared" si="4"/>
        <v>400</v>
      </c>
    </row>
    <row r="280" spans="1:9" ht="15.75" x14ac:dyDescent="0.3">
      <c r="A280" s="40" t="s">
        <v>2516</v>
      </c>
      <c r="B280" s="45" t="s">
        <v>135</v>
      </c>
      <c r="C280" s="56" t="s">
        <v>126</v>
      </c>
      <c r="D280" s="57" t="s">
        <v>2518</v>
      </c>
      <c r="E280" s="58" t="s">
        <v>2513</v>
      </c>
      <c r="F280" s="59">
        <v>625</v>
      </c>
      <c r="G280" s="41">
        <v>300</v>
      </c>
      <c r="H280" s="41">
        <v>0</v>
      </c>
      <c r="I280" s="41">
        <f t="shared" si="4"/>
        <v>925</v>
      </c>
    </row>
    <row r="281" spans="1:9" ht="15.75" x14ac:dyDescent="0.3">
      <c r="A281" s="40" t="s">
        <v>2516</v>
      </c>
      <c r="B281" s="45" t="s">
        <v>135</v>
      </c>
      <c r="C281" s="56" t="s">
        <v>126</v>
      </c>
      <c r="D281" s="57" t="s">
        <v>2518</v>
      </c>
      <c r="E281" s="58" t="s">
        <v>2514</v>
      </c>
      <c r="F281" s="59">
        <v>1000</v>
      </c>
      <c r="G281" s="41">
        <v>450</v>
      </c>
      <c r="H281" s="41">
        <v>0</v>
      </c>
      <c r="I281" s="41">
        <f t="shared" si="4"/>
        <v>1450</v>
      </c>
    </row>
    <row r="282" spans="1:9" ht="15.75" x14ac:dyDescent="0.3">
      <c r="A282" s="40" t="s">
        <v>2516</v>
      </c>
      <c r="B282" s="45" t="s">
        <v>135</v>
      </c>
      <c r="C282" s="56" t="s">
        <v>126</v>
      </c>
      <c r="D282" s="57" t="s">
        <v>2519</v>
      </c>
      <c r="E282" s="58" t="s">
        <v>2511</v>
      </c>
      <c r="F282" s="59">
        <v>125</v>
      </c>
      <c r="G282" s="41">
        <v>250</v>
      </c>
      <c r="H282" s="41">
        <v>0</v>
      </c>
      <c r="I282" s="41">
        <f t="shared" si="4"/>
        <v>375</v>
      </c>
    </row>
    <row r="283" spans="1:9" ht="15.75" x14ac:dyDescent="0.3">
      <c r="A283" s="40" t="s">
        <v>2516</v>
      </c>
      <c r="B283" s="45" t="s">
        <v>135</v>
      </c>
      <c r="C283" s="56" t="s">
        <v>126</v>
      </c>
      <c r="D283" s="57" t="s">
        <v>2519</v>
      </c>
      <c r="E283" s="58" t="s">
        <v>2512</v>
      </c>
      <c r="F283" s="59">
        <v>250</v>
      </c>
      <c r="G283" s="41">
        <v>500</v>
      </c>
      <c r="H283" s="41">
        <v>0</v>
      </c>
      <c r="I283" s="41">
        <f t="shared" si="4"/>
        <v>750</v>
      </c>
    </row>
    <row r="284" spans="1:9" ht="15.75" x14ac:dyDescent="0.3">
      <c r="A284" s="40" t="s">
        <v>2516</v>
      </c>
      <c r="B284" s="45" t="s">
        <v>135</v>
      </c>
      <c r="C284" s="56" t="s">
        <v>126</v>
      </c>
      <c r="D284" s="57" t="s">
        <v>2519</v>
      </c>
      <c r="E284" s="58" t="s">
        <v>2513</v>
      </c>
      <c r="F284" s="59">
        <v>500</v>
      </c>
      <c r="G284" s="41">
        <v>625</v>
      </c>
      <c r="H284" s="41">
        <v>0</v>
      </c>
      <c r="I284" s="41">
        <f t="shared" si="4"/>
        <v>1125</v>
      </c>
    </row>
    <row r="285" spans="1:9" ht="15.75" x14ac:dyDescent="0.3">
      <c r="A285" s="40" t="s">
        <v>2516</v>
      </c>
      <c r="B285" s="45" t="s">
        <v>135</v>
      </c>
      <c r="C285" s="56" t="s">
        <v>126</v>
      </c>
      <c r="D285" s="57" t="s">
        <v>2519</v>
      </c>
      <c r="E285" s="58" t="s">
        <v>2514</v>
      </c>
      <c r="F285" s="59">
        <v>750</v>
      </c>
      <c r="G285" s="41">
        <v>625</v>
      </c>
      <c r="H285" s="41">
        <v>0</v>
      </c>
      <c r="I285" s="41">
        <f t="shared" si="4"/>
        <v>1375</v>
      </c>
    </row>
    <row r="286" spans="1:9" ht="15.75" x14ac:dyDescent="0.3">
      <c r="A286" s="40" t="s">
        <v>2516</v>
      </c>
      <c r="B286" s="45" t="s">
        <v>135</v>
      </c>
      <c r="C286" s="56" t="s">
        <v>126</v>
      </c>
      <c r="D286" s="57" t="s">
        <v>2520</v>
      </c>
      <c r="E286" s="58" t="s">
        <v>2511</v>
      </c>
      <c r="F286" s="59">
        <v>100</v>
      </c>
      <c r="G286" s="41">
        <v>375</v>
      </c>
      <c r="H286" s="41">
        <v>0</v>
      </c>
      <c r="I286" s="41">
        <f t="shared" si="4"/>
        <v>475</v>
      </c>
    </row>
    <row r="287" spans="1:9" ht="15.75" x14ac:dyDescent="0.3">
      <c r="A287" s="40" t="s">
        <v>2516</v>
      </c>
      <c r="B287" s="45" t="s">
        <v>135</v>
      </c>
      <c r="C287" s="56" t="s">
        <v>126</v>
      </c>
      <c r="D287" s="57" t="s">
        <v>2520</v>
      </c>
      <c r="E287" s="58" t="s">
        <v>2512</v>
      </c>
      <c r="F287" s="59">
        <v>250</v>
      </c>
      <c r="G287" s="41">
        <v>500</v>
      </c>
      <c r="H287" s="41">
        <v>0</v>
      </c>
      <c r="I287" s="41">
        <f t="shared" si="4"/>
        <v>750</v>
      </c>
    </row>
    <row r="288" spans="1:9" ht="15.75" x14ac:dyDescent="0.3">
      <c r="A288" s="40" t="s">
        <v>2516</v>
      </c>
      <c r="B288" s="45" t="s">
        <v>135</v>
      </c>
      <c r="C288" s="56" t="s">
        <v>126</v>
      </c>
      <c r="D288" s="57" t="s">
        <v>2520</v>
      </c>
      <c r="E288" s="58" t="s">
        <v>2513</v>
      </c>
      <c r="F288" s="59">
        <v>625</v>
      </c>
      <c r="G288" s="41">
        <v>625</v>
      </c>
      <c r="H288" s="41">
        <v>0</v>
      </c>
      <c r="I288" s="41">
        <f t="shared" si="4"/>
        <v>1250</v>
      </c>
    </row>
    <row r="289" spans="1:9" ht="15.75" x14ac:dyDescent="0.3">
      <c r="A289" s="40" t="s">
        <v>2516</v>
      </c>
      <c r="B289" s="45" t="s">
        <v>135</v>
      </c>
      <c r="C289" s="56" t="s">
        <v>126</v>
      </c>
      <c r="D289" s="57" t="s">
        <v>2520</v>
      </c>
      <c r="E289" s="58" t="s">
        <v>2514</v>
      </c>
      <c r="F289" s="59">
        <v>1000</v>
      </c>
      <c r="G289" s="41">
        <v>625</v>
      </c>
      <c r="H289" s="41">
        <v>0</v>
      </c>
      <c r="I289" s="41">
        <f t="shared" si="4"/>
        <v>1625</v>
      </c>
    </row>
    <row r="290" spans="1:9" ht="15.75" x14ac:dyDescent="0.3">
      <c r="A290" s="40" t="s">
        <v>2516</v>
      </c>
      <c r="B290" s="45" t="s">
        <v>135</v>
      </c>
      <c r="C290" s="56" t="s">
        <v>126</v>
      </c>
      <c r="D290" s="57" t="s">
        <v>2521</v>
      </c>
      <c r="E290" s="58" t="s">
        <v>2511</v>
      </c>
      <c r="F290" s="59">
        <v>100</v>
      </c>
      <c r="G290" s="41">
        <v>375</v>
      </c>
      <c r="H290" s="41">
        <v>0</v>
      </c>
      <c r="I290" s="41">
        <f t="shared" si="4"/>
        <v>475</v>
      </c>
    </row>
    <row r="291" spans="1:9" ht="15.75" x14ac:dyDescent="0.3">
      <c r="A291" s="40" t="s">
        <v>2516</v>
      </c>
      <c r="B291" s="45" t="s">
        <v>135</v>
      </c>
      <c r="C291" s="56" t="s">
        <v>126</v>
      </c>
      <c r="D291" s="57" t="s">
        <v>2521</v>
      </c>
      <c r="E291" s="58" t="s">
        <v>2512</v>
      </c>
      <c r="F291" s="59">
        <v>250</v>
      </c>
      <c r="G291" s="41">
        <v>500</v>
      </c>
      <c r="H291" s="41">
        <v>0</v>
      </c>
      <c r="I291" s="41">
        <f t="shared" si="4"/>
        <v>750</v>
      </c>
    </row>
    <row r="292" spans="1:9" ht="15.75" x14ac:dyDescent="0.3">
      <c r="A292" s="40" t="s">
        <v>2516</v>
      </c>
      <c r="B292" s="45" t="s">
        <v>135</v>
      </c>
      <c r="C292" s="56" t="s">
        <v>126</v>
      </c>
      <c r="D292" s="57" t="s">
        <v>2521</v>
      </c>
      <c r="E292" s="58" t="s">
        <v>2513</v>
      </c>
      <c r="F292" s="59">
        <v>375</v>
      </c>
      <c r="G292" s="41">
        <v>750</v>
      </c>
      <c r="H292" s="41">
        <v>0</v>
      </c>
      <c r="I292" s="41">
        <f t="shared" si="4"/>
        <v>1125</v>
      </c>
    </row>
    <row r="293" spans="1:9" ht="15.75" x14ac:dyDescent="0.3">
      <c r="A293" s="40" t="s">
        <v>2516</v>
      </c>
      <c r="B293" s="45" t="s">
        <v>135</v>
      </c>
      <c r="C293" s="56" t="s">
        <v>126</v>
      </c>
      <c r="D293" s="57" t="s">
        <v>2521</v>
      </c>
      <c r="E293" s="58" t="s">
        <v>2514</v>
      </c>
      <c r="F293" s="59">
        <v>500</v>
      </c>
      <c r="G293" s="41">
        <v>875</v>
      </c>
      <c r="H293" s="41">
        <v>0</v>
      </c>
      <c r="I293" s="41">
        <f t="shared" si="4"/>
        <v>1375</v>
      </c>
    </row>
    <row r="294" spans="1:9" ht="15.75" x14ac:dyDescent="0.3">
      <c r="A294" s="40" t="s">
        <v>2516</v>
      </c>
      <c r="B294" s="45" t="s">
        <v>138</v>
      </c>
      <c r="C294" s="56" t="s">
        <v>126</v>
      </c>
      <c r="D294" s="57" t="s">
        <v>2517</v>
      </c>
      <c r="E294" s="58" t="s">
        <v>2511</v>
      </c>
      <c r="F294" s="59">
        <v>100</v>
      </c>
      <c r="G294" s="41">
        <v>0</v>
      </c>
      <c r="H294" s="41">
        <v>375</v>
      </c>
      <c r="I294" s="41">
        <f t="shared" si="4"/>
        <v>475</v>
      </c>
    </row>
    <row r="295" spans="1:9" ht="15.75" x14ac:dyDescent="0.3">
      <c r="A295" s="40" t="s">
        <v>2516</v>
      </c>
      <c r="B295" s="45" t="s">
        <v>138</v>
      </c>
      <c r="C295" s="56" t="s">
        <v>126</v>
      </c>
      <c r="D295" s="57" t="s">
        <v>2517</v>
      </c>
      <c r="E295" s="58" t="s">
        <v>2512</v>
      </c>
      <c r="F295" s="59">
        <v>150</v>
      </c>
      <c r="G295" s="41">
        <v>0</v>
      </c>
      <c r="H295" s="41">
        <v>375</v>
      </c>
      <c r="I295" s="41">
        <f t="shared" si="4"/>
        <v>525</v>
      </c>
    </row>
    <row r="296" spans="1:9" ht="15.75" x14ac:dyDescent="0.3">
      <c r="A296" s="40" t="s">
        <v>2516</v>
      </c>
      <c r="B296" s="45" t="s">
        <v>138</v>
      </c>
      <c r="C296" s="56" t="s">
        <v>126</v>
      </c>
      <c r="D296" s="57" t="s">
        <v>2517</v>
      </c>
      <c r="E296" s="58" t="s">
        <v>2513</v>
      </c>
      <c r="F296" s="59">
        <v>250</v>
      </c>
      <c r="G296" s="41">
        <v>0</v>
      </c>
      <c r="H296" s="41">
        <v>375</v>
      </c>
      <c r="I296" s="41">
        <f t="shared" si="4"/>
        <v>625</v>
      </c>
    </row>
    <row r="297" spans="1:9" ht="15.75" x14ac:dyDescent="0.3">
      <c r="A297" s="40" t="s">
        <v>2516</v>
      </c>
      <c r="B297" s="45" t="s">
        <v>138</v>
      </c>
      <c r="C297" s="56" t="s">
        <v>126</v>
      </c>
      <c r="D297" s="57" t="s">
        <v>2517</v>
      </c>
      <c r="E297" s="58" t="s">
        <v>2514</v>
      </c>
      <c r="F297" s="59">
        <v>500</v>
      </c>
      <c r="G297" s="41">
        <v>0</v>
      </c>
      <c r="H297" s="41">
        <v>375</v>
      </c>
      <c r="I297" s="41">
        <f t="shared" si="4"/>
        <v>875</v>
      </c>
    </row>
    <row r="298" spans="1:9" ht="15.75" x14ac:dyDescent="0.3">
      <c r="A298" s="40" t="s">
        <v>2516</v>
      </c>
      <c r="B298" s="45" t="s">
        <v>138</v>
      </c>
      <c r="C298" s="56" t="s">
        <v>126</v>
      </c>
      <c r="D298" s="57" t="s">
        <v>2518</v>
      </c>
      <c r="E298" s="58" t="s">
        <v>2511</v>
      </c>
      <c r="F298" s="59">
        <v>100</v>
      </c>
      <c r="G298" s="41">
        <v>100</v>
      </c>
      <c r="H298" s="41">
        <v>750</v>
      </c>
      <c r="I298" s="41">
        <f t="shared" si="4"/>
        <v>950</v>
      </c>
    </row>
    <row r="299" spans="1:9" ht="15.75" x14ac:dyDescent="0.3">
      <c r="A299" s="40" t="s">
        <v>2516</v>
      </c>
      <c r="B299" s="45" t="s">
        <v>138</v>
      </c>
      <c r="C299" s="56" t="s">
        <v>126</v>
      </c>
      <c r="D299" s="57" t="s">
        <v>2518</v>
      </c>
      <c r="E299" s="58" t="s">
        <v>2512</v>
      </c>
      <c r="F299" s="59">
        <v>250</v>
      </c>
      <c r="G299" s="41">
        <v>150</v>
      </c>
      <c r="H299" s="41">
        <v>750</v>
      </c>
      <c r="I299" s="41">
        <f t="shared" si="4"/>
        <v>1150</v>
      </c>
    </row>
    <row r="300" spans="1:9" ht="15.75" x14ac:dyDescent="0.3">
      <c r="A300" s="40" t="s">
        <v>2516</v>
      </c>
      <c r="B300" s="45" t="s">
        <v>138</v>
      </c>
      <c r="C300" s="56" t="s">
        <v>126</v>
      </c>
      <c r="D300" s="57" t="s">
        <v>2518</v>
      </c>
      <c r="E300" s="58" t="s">
        <v>2513</v>
      </c>
      <c r="F300" s="59">
        <v>625</v>
      </c>
      <c r="G300" s="41">
        <v>300</v>
      </c>
      <c r="H300" s="41">
        <v>750</v>
      </c>
      <c r="I300" s="41">
        <f t="shared" si="4"/>
        <v>1675</v>
      </c>
    </row>
    <row r="301" spans="1:9" ht="15.75" x14ac:dyDescent="0.3">
      <c r="A301" s="40" t="s">
        <v>2516</v>
      </c>
      <c r="B301" s="45" t="s">
        <v>138</v>
      </c>
      <c r="C301" s="56" t="s">
        <v>126</v>
      </c>
      <c r="D301" s="57" t="s">
        <v>2518</v>
      </c>
      <c r="E301" s="58" t="s">
        <v>2514</v>
      </c>
      <c r="F301" s="59">
        <v>1000</v>
      </c>
      <c r="G301" s="41">
        <v>450</v>
      </c>
      <c r="H301" s="41">
        <v>750</v>
      </c>
      <c r="I301" s="41">
        <f t="shared" si="4"/>
        <v>2200</v>
      </c>
    </row>
    <row r="302" spans="1:9" ht="15.75" x14ac:dyDescent="0.3">
      <c r="A302" s="40" t="s">
        <v>2516</v>
      </c>
      <c r="B302" s="45" t="s">
        <v>138</v>
      </c>
      <c r="C302" s="56" t="s">
        <v>126</v>
      </c>
      <c r="D302" s="57" t="s">
        <v>2519</v>
      </c>
      <c r="E302" s="58" t="s">
        <v>2511</v>
      </c>
      <c r="F302" s="59">
        <v>125</v>
      </c>
      <c r="G302" s="41">
        <v>250</v>
      </c>
      <c r="H302" s="41">
        <v>1500</v>
      </c>
      <c r="I302" s="41">
        <f t="shared" si="4"/>
        <v>1875</v>
      </c>
    </row>
    <row r="303" spans="1:9" ht="15.75" x14ac:dyDescent="0.3">
      <c r="A303" s="40" t="s">
        <v>2516</v>
      </c>
      <c r="B303" s="45" t="s">
        <v>138</v>
      </c>
      <c r="C303" s="56" t="s">
        <v>126</v>
      </c>
      <c r="D303" s="57" t="s">
        <v>2519</v>
      </c>
      <c r="E303" s="58" t="s">
        <v>2512</v>
      </c>
      <c r="F303" s="59">
        <v>250</v>
      </c>
      <c r="G303" s="41">
        <v>500</v>
      </c>
      <c r="H303" s="41">
        <v>1500</v>
      </c>
      <c r="I303" s="41">
        <f t="shared" si="4"/>
        <v>2250</v>
      </c>
    </row>
    <row r="304" spans="1:9" ht="15.75" x14ac:dyDescent="0.3">
      <c r="A304" s="40" t="s">
        <v>2516</v>
      </c>
      <c r="B304" s="45" t="s">
        <v>138</v>
      </c>
      <c r="C304" s="56" t="s">
        <v>126</v>
      </c>
      <c r="D304" s="57" t="s">
        <v>2519</v>
      </c>
      <c r="E304" s="58" t="s">
        <v>2513</v>
      </c>
      <c r="F304" s="59">
        <v>500</v>
      </c>
      <c r="G304" s="41">
        <v>625</v>
      </c>
      <c r="H304" s="41">
        <v>1500</v>
      </c>
      <c r="I304" s="41">
        <f t="shared" si="4"/>
        <v>2625</v>
      </c>
    </row>
    <row r="305" spans="1:9" ht="15.75" x14ac:dyDescent="0.3">
      <c r="A305" s="40" t="s">
        <v>2516</v>
      </c>
      <c r="B305" s="45" t="s">
        <v>138</v>
      </c>
      <c r="C305" s="56" t="s">
        <v>126</v>
      </c>
      <c r="D305" s="57" t="s">
        <v>2519</v>
      </c>
      <c r="E305" s="58" t="s">
        <v>2514</v>
      </c>
      <c r="F305" s="59">
        <v>750</v>
      </c>
      <c r="G305" s="41">
        <v>625</v>
      </c>
      <c r="H305" s="41">
        <v>1500</v>
      </c>
      <c r="I305" s="41">
        <f t="shared" si="4"/>
        <v>2875</v>
      </c>
    </row>
    <row r="306" spans="1:9" ht="15.75" x14ac:dyDescent="0.3">
      <c r="A306" s="40" t="s">
        <v>2516</v>
      </c>
      <c r="B306" s="45" t="s">
        <v>138</v>
      </c>
      <c r="C306" s="56" t="s">
        <v>126</v>
      </c>
      <c r="D306" s="57" t="s">
        <v>2520</v>
      </c>
      <c r="E306" s="58" t="s">
        <v>2511</v>
      </c>
      <c r="F306" s="59">
        <v>100</v>
      </c>
      <c r="G306" s="41">
        <v>375</v>
      </c>
      <c r="H306" s="41">
        <v>2000</v>
      </c>
      <c r="I306" s="41">
        <f t="shared" si="4"/>
        <v>2475</v>
      </c>
    </row>
    <row r="307" spans="1:9" ht="15.75" x14ac:dyDescent="0.3">
      <c r="A307" s="40" t="s">
        <v>2516</v>
      </c>
      <c r="B307" s="45" t="s">
        <v>138</v>
      </c>
      <c r="C307" s="56" t="s">
        <v>126</v>
      </c>
      <c r="D307" s="57" t="s">
        <v>2520</v>
      </c>
      <c r="E307" s="58" t="s">
        <v>2512</v>
      </c>
      <c r="F307" s="59">
        <v>250</v>
      </c>
      <c r="G307" s="41">
        <v>500</v>
      </c>
      <c r="H307" s="41">
        <v>2000</v>
      </c>
      <c r="I307" s="41">
        <f t="shared" si="4"/>
        <v>2750</v>
      </c>
    </row>
    <row r="308" spans="1:9" ht="15.75" x14ac:dyDescent="0.3">
      <c r="A308" s="40" t="s">
        <v>2516</v>
      </c>
      <c r="B308" s="45" t="s">
        <v>138</v>
      </c>
      <c r="C308" s="56" t="s">
        <v>126</v>
      </c>
      <c r="D308" s="57" t="s">
        <v>2520</v>
      </c>
      <c r="E308" s="58" t="s">
        <v>2513</v>
      </c>
      <c r="F308" s="59">
        <v>625</v>
      </c>
      <c r="G308" s="41">
        <v>625</v>
      </c>
      <c r="H308" s="41">
        <v>2000</v>
      </c>
      <c r="I308" s="41">
        <f t="shared" si="4"/>
        <v>3250</v>
      </c>
    </row>
    <row r="309" spans="1:9" ht="15.75" x14ac:dyDescent="0.3">
      <c r="A309" s="40" t="s">
        <v>2516</v>
      </c>
      <c r="B309" s="45" t="s">
        <v>138</v>
      </c>
      <c r="C309" s="56" t="s">
        <v>126</v>
      </c>
      <c r="D309" s="57" t="s">
        <v>2520</v>
      </c>
      <c r="E309" s="58" t="s">
        <v>2514</v>
      </c>
      <c r="F309" s="59">
        <v>1000</v>
      </c>
      <c r="G309" s="41">
        <v>625</v>
      </c>
      <c r="H309" s="41">
        <v>2000</v>
      </c>
      <c r="I309" s="41">
        <f t="shared" si="4"/>
        <v>3625</v>
      </c>
    </row>
    <row r="310" spans="1:9" ht="15.75" x14ac:dyDescent="0.3">
      <c r="A310" s="40" t="s">
        <v>2516</v>
      </c>
      <c r="B310" s="45" t="s">
        <v>138</v>
      </c>
      <c r="C310" s="56" t="s">
        <v>126</v>
      </c>
      <c r="D310" s="57" t="s">
        <v>2521</v>
      </c>
      <c r="E310" s="58" t="s">
        <v>2511</v>
      </c>
      <c r="F310" s="59">
        <v>100</v>
      </c>
      <c r="G310" s="41">
        <v>375</v>
      </c>
      <c r="H310" s="41">
        <v>2500</v>
      </c>
      <c r="I310" s="41">
        <f t="shared" si="4"/>
        <v>2975</v>
      </c>
    </row>
    <row r="311" spans="1:9" ht="15.75" x14ac:dyDescent="0.3">
      <c r="A311" s="40" t="s">
        <v>2516</v>
      </c>
      <c r="B311" s="45" t="s">
        <v>138</v>
      </c>
      <c r="C311" s="56" t="s">
        <v>126</v>
      </c>
      <c r="D311" s="57" t="s">
        <v>2521</v>
      </c>
      <c r="E311" s="58" t="s">
        <v>2512</v>
      </c>
      <c r="F311" s="59">
        <v>250</v>
      </c>
      <c r="G311" s="41">
        <v>500</v>
      </c>
      <c r="H311" s="41">
        <v>2500</v>
      </c>
      <c r="I311" s="41">
        <f t="shared" si="4"/>
        <v>3250</v>
      </c>
    </row>
    <row r="312" spans="1:9" ht="15.75" x14ac:dyDescent="0.3">
      <c r="A312" s="40" t="s">
        <v>2516</v>
      </c>
      <c r="B312" s="45" t="s">
        <v>138</v>
      </c>
      <c r="C312" s="56" t="s">
        <v>126</v>
      </c>
      <c r="D312" s="57" t="s">
        <v>2521</v>
      </c>
      <c r="E312" s="58" t="s">
        <v>2513</v>
      </c>
      <c r="F312" s="59">
        <v>375</v>
      </c>
      <c r="G312" s="41">
        <v>750</v>
      </c>
      <c r="H312" s="41">
        <v>2500</v>
      </c>
      <c r="I312" s="41">
        <f t="shared" si="4"/>
        <v>3625</v>
      </c>
    </row>
    <row r="313" spans="1:9" ht="15.75" x14ac:dyDescent="0.3">
      <c r="A313" s="40" t="s">
        <v>2516</v>
      </c>
      <c r="B313" s="45" t="s">
        <v>138</v>
      </c>
      <c r="C313" s="56" t="s">
        <v>126</v>
      </c>
      <c r="D313" s="57" t="s">
        <v>2521</v>
      </c>
      <c r="E313" s="58" t="s">
        <v>2514</v>
      </c>
      <c r="F313" s="59">
        <v>500</v>
      </c>
      <c r="G313" s="41">
        <v>875</v>
      </c>
      <c r="H313" s="41">
        <v>2500</v>
      </c>
      <c r="I313" s="41">
        <f t="shared" si="4"/>
        <v>3875</v>
      </c>
    </row>
    <row r="314" spans="1:9" ht="15.75" x14ac:dyDescent="0.3">
      <c r="A314" s="40" t="s">
        <v>37</v>
      </c>
      <c r="B314" s="45" t="s">
        <v>144</v>
      </c>
      <c r="C314" s="56" t="s">
        <v>126</v>
      </c>
      <c r="D314" s="57" t="s">
        <v>2517</v>
      </c>
      <c r="E314" s="58" t="s">
        <v>2511</v>
      </c>
      <c r="F314" s="59">
        <v>150</v>
      </c>
      <c r="G314" s="41">
        <v>0</v>
      </c>
      <c r="H314" s="41">
        <v>0</v>
      </c>
      <c r="I314" s="41">
        <f t="shared" si="4"/>
        <v>150</v>
      </c>
    </row>
    <row r="315" spans="1:9" ht="15.75" x14ac:dyDescent="0.3">
      <c r="A315" s="40" t="s">
        <v>37</v>
      </c>
      <c r="B315" s="45" t="s">
        <v>144</v>
      </c>
      <c r="C315" s="56" t="s">
        <v>126</v>
      </c>
      <c r="D315" s="57" t="s">
        <v>2517</v>
      </c>
      <c r="E315" s="58" t="s">
        <v>2512</v>
      </c>
      <c r="F315" s="59">
        <v>325</v>
      </c>
      <c r="G315" s="41">
        <v>0</v>
      </c>
      <c r="H315" s="41">
        <v>0</v>
      </c>
      <c r="I315" s="41">
        <f t="shared" si="4"/>
        <v>325</v>
      </c>
    </row>
    <row r="316" spans="1:9" ht="15.75" x14ac:dyDescent="0.3">
      <c r="A316" s="40" t="s">
        <v>37</v>
      </c>
      <c r="B316" s="45" t="s">
        <v>144</v>
      </c>
      <c r="C316" s="56" t="s">
        <v>126</v>
      </c>
      <c r="D316" s="57" t="s">
        <v>2517</v>
      </c>
      <c r="E316" s="58" t="s">
        <v>2513</v>
      </c>
      <c r="F316" s="59">
        <v>750</v>
      </c>
      <c r="G316" s="41">
        <v>0</v>
      </c>
      <c r="H316" s="41">
        <v>0</v>
      </c>
      <c r="I316" s="41">
        <f t="shared" si="4"/>
        <v>750</v>
      </c>
    </row>
    <row r="317" spans="1:9" ht="15.75" x14ac:dyDescent="0.3">
      <c r="A317" s="40" t="s">
        <v>37</v>
      </c>
      <c r="B317" s="45" t="s">
        <v>144</v>
      </c>
      <c r="C317" s="56" t="s">
        <v>126</v>
      </c>
      <c r="D317" s="57" t="s">
        <v>2517</v>
      </c>
      <c r="E317" s="58" t="s">
        <v>2514</v>
      </c>
      <c r="F317" s="59">
        <v>1000</v>
      </c>
      <c r="G317" s="41">
        <v>0</v>
      </c>
      <c r="H317" s="41">
        <v>0</v>
      </c>
      <c r="I317" s="41">
        <f t="shared" si="4"/>
        <v>1000</v>
      </c>
    </row>
    <row r="318" spans="1:9" ht="15.75" x14ac:dyDescent="0.3">
      <c r="A318" s="40" t="s">
        <v>37</v>
      </c>
      <c r="B318" s="45" t="s">
        <v>144</v>
      </c>
      <c r="C318" s="56" t="s">
        <v>126</v>
      </c>
      <c r="D318" s="57" t="s">
        <v>2518</v>
      </c>
      <c r="E318" s="58" t="s">
        <v>2511</v>
      </c>
      <c r="F318" s="59">
        <v>200</v>
      </c>
      <c r="G318" s="41">
        <v>150</v>
      </c>
      <c r="H318" s="41">
        <v>0</v>
      </c>
      <c r="I318" s="41">
        <f t="shared" si="4"/>
        <v>350</v>
      </c>
    </row>
    <row r="319" spans="1:9" ht="15.75" x14ac:dyDescent="0.3">
      <c r="A319" s="40" t="s">
        <v>37</v>
      </c>
      <c r="B319" s="45" t="s">
        <v>144</v>
      </c>
      <c r="C319" s="56" t="s">
        <v>126</v>
      </c>
      <c r="D319" s="57" t="s">
        <v>2518</v>
      </c>
      <c r="E319" s="58" t="s">
        <v>2512</v>
      </c>
      <c r="F319" s="59">
        <v>500</v>
      </c>
      <c r="G319" s="41">
        <v>300</v>
      </c>
      <c r="H319" s="41">
        <v>0</v>
      </c>
      <c r="I319" s="41">
        <f t="shared" si="4"/>
        <v>800</v>
      </c>
    </row>
    <row r="320" spans="1:9" ht="15.75" x14ac:dyDescent="0.3">
      <c r="A320" s="40" t="s">
        <v>37</v>
      </c>
      <c r="B320" s="45" t="s">
        <v>144</v>
      </c>
      <c r="C320" s="56" t="s">
        <v>126</v>
      </c>
      <c r="D320" s="57" t="s">
        <v>2518</v>
      </c>
      <c r="E320" s="58" t="s">
        <v>2513</v>
      </c>
      <c r="F320" s="59">
        <v>1250</v>
      </c>
      <c r="G320" s="41">
        <v>600</v>
      </c>
      <c r="H320" s="41">
        <v>0</v>
      </c>
      <c r="I320" s="41">
        <f t="shared" si="4"/>
        <v>1850</v>
      </c>
    </row>
    <row r="321" spans="1:9" ht="15.75" x14ac:dyDescent="0.3">
      <c r="A321" s="40" t="s">
        <v>37</v>
      </c>
      <c r="B321" s="45" t="s">
        <v>144</v>
      </c>
      <c r="C321" s="56" t="s">
        <v>126</v>
      </c>
      <c r="D321" s="57" t="s">
        <v>2518</v>
      </c>
      <c r="E321" s="58" t="s">
        <v>2514</v>
      </c>
      <c r="F321" s="59">
        <v>2000</v>
      </c>
      <c r="G321" s="41">
        <v>900</v>
      </c>
      <c r="H321" s="41">
        <v>0</v>
      </c>
      <c r="I321" s="41">
        <f t="shared" si="4"/>
        <v>2900</v>
      </c>
    </row>
    <row r="322" spans="1:9" ht="15.75" x14ac:dyDescent="0.3">
      <c r="A322" s="40" t="s">
        <v>37</v>
      </c>
      <c r="B322" s="45" t="s">
        <v>144</v>
      </c>
      <c r="C322" s="56" t="s">
        <v>126</v>
      </c>
      <c r="D322" s="57" t="s">
        <v>2519</v>
      </c>
      <c r="E322" s="58" t="s">
        <v>2511</v>
      </c>
      <c r="F322" s="59">
        <v>250</v>
      </c>
      <c r="G322" s="41">
        <v>500</v>
      </c>
      <c r="H322" s="41">
        <v>0</v>
      </c>
      <c r="I322" s="41">
        <f t="shared" ref="I322:I373" si="5">SUM(F322:H322)</f>
        <v>750</v>
      </c>
    </row>
    <row r="323" spans="1:9" ht="15.75" x14ac:dyDescent="0.3">
      <c r="A323" s="40" t="s">
        <v>37</v>
      </c>
      <c r="B323" s="45" t="s">
        <v>144</v>
      </c>
      <c r="C323" s="56" t="s">
        <v>126</v>
      </c>
      <c r="D323" s="57" t="s">
        <v>2519</v>
      </c>
      <c r="E323" s="58" t="s">
        <v>2512</v>
      </c>
      <c r="F323" s="59">
        <v>500</v>
      </c>
      <c r="G323" s="41">
        <v>1000</v>
      </c>
      <c r="H323" s="41">
        <v>0</v>
      </c>
      <c r="I323" s="41">
        <f t="shared" si="5"/>
        <v>1500</v>
      </c>
    </row>
    <row r="324" spans="1:9" ht="15.75" x14ac:dyDescent="0.3">
      <c r="A324" s="40" t="s">
        <v>37</v>
      </c>
      <c r="B324" s="45" t="s">
        <v>144</v>
      </c>
      <c r="C324" s="56" t="s">
        <v>126</v>
      </c>
      <c r="D324" s="57" t="s">
        <v>2519</v>
      </c>
      <c r="E324" s="58" t="s">
        <v>2513</v>
      </c>
      <c r="F324" s="59">
        <v>1500</v>
      </c>
      <c r="G324" s="41">
        <v>1250</v>
      </c>
      <c r="H324" s="41">
        <v>0</v>
      </c>
      <c r="I324" s="41">
        <f t="shared" si="5"/>
        <v>2750</v>
      </c>
    </row>
    <row r="325" spans="1:9" ht="15.75" x14ac:dyDescent="0.3">
      <c r="A325" s="40" t="s">
        <v>37</v>
      </c>
      <c r="B325" s="45" t="s">
        <v>144</v>
      </c>
      <c r="C325" s="56" t="s">
        <v>126</v>
      </c>
      <c r="D325" s="57" t="s">
        <v>2519</v>
      </c>
      <c r="E325" s="58" t="s">
        <v>2514</v>
      </c>
      <c r="F325" s="59">
        <v>2500</v>
      </c>
      <c r="G325" s="41">
        <v>1250</v>
      </c>
      <c r="H325" s="41">
        <v>0</v>
      </c>
      <c r="I325" s="41">
        <f t="shared" si="5"/>
        <v>3750</v>
      </c>
    </row>
    <row r="326" spans="1:9" ht="15.75" x14ac:dyDescent="0.3">
      <c r="A326" s="40" t="s">
        <v>37</v>
      </c>
      <c r="B326" s="45" t="s">
        <v>144</v>
      </c>
      <c r="C326" s="56" t="s">
        <v>126</v>
      </c>
      <c r="D326" s="57" t="s">
        <v>2520</v>
      </c>
      <c r="E326" s="58" t="s">
        <v>2511</v>
      </c>
      <c r="F326" s="59">
        <v>200</v>
      </c>
      <c r="G326" s="41">
        <v>750</v>
      </c>
      <c r="H326" s="41">
        <v>0</v>
      </c>
      <c r="I326" s="41">
        <f t="shared" si="5"/>
        <v>950</v>
      </c>
    </row>
    <row r="327" spans="1:9" ht="15.75" x14ac:dyDescent="0.3">
      <c r="A327" s="40" t="s">
        <v>37</v>
      </c>
      <c r="B327" s="45" t="s">
        <v>144</v>
      </c>
      <c r="C327" s="56" t="s">
        <v>126</v>
      </c>
      <c r="D327" s="57" t="s">
        <v>2520</v>
      </c>
      <c r="E327" s="58" t="s">
        <v>2512</v>
      </c>
      <c r="F327" s="59">
        <v>500</v>
      </c>
      <c r="G327" s="41">
        <v>1000</v>
      </c>
      <c r="H327" s="41">
        <v>0</v>
      </c>
      <c r="I327" s="41">
        <f t="shared" si="5"/>
        <v>1500</v>
      </c>
    </row>
    <row r="328" spans="1:9" ht="15.75" x14ac:dyDescent="0.3">
      <c r="A328" s="40" t="s">
        <v>37</v>
      </c>
      <c r="B328" s="45" t="s">
        <v>144</v>
      </c>
      <c r="C328" s="56" t="s">
        <v>126</v>
      </c>
      <c r="D328" s="57" t="s">
        <v>2520</v>
      </c>
      <c r="E328" s="58" t="s">
        <v>2513</v>
      </c>
      <c r="F328" s="59">
        <v>1250</v>
      </c>
      <c r="G328" s="41">
        <v>1250</v>
      </c>
      <c r="H328" s="41">
        <v>0</v>
      </c>
      <c r="I328" s="41">
        <f t="shared" si="5"/>
        <v>2500</v>
      </c>
    </row>
    <row r="329" spans="1:9" ht="15.75" x14ac:dyDescent="0.3">
      <c r="A329" s="40" t="s">
        <v>37</v>
      </c>
      <c r="B329" s="45" t="s">
        <v>144</v>
      </c>
      <c r="C329" s="56" t="s">
        <v>126</v>
      </c>
      <c r="D329" s="57" t="s">
        <v>2520</v>
      </c>
      <c r="E329" s="58" t="s">
        <v>2514</v>
      </c>
      <c r="F329" s="59">
        <v>2000</v>
      </c>
      <c r="G329" s="41">
        <v>1250</v>
      </c>
      <c r="H329" s="41">
        <v>0</v>
      </c>
      <c r="I329" s="41">
        <f t="shared" si="5"/>
        <v>3250</v>
      </c>
    </row>
    <row r="330" spans="1:9" ht="15.75" x14ac:dyDescent="0.3">
      <c r="A330" s="40" t="s">
        <v>37</v>
      </c>
      <c r="B330" s="45" t="s">
        <v>144</v>
      </c>
      <c r="C330" s="56" t="s">
        <v>126</v>
      </c>
      <c r="D330" s="57" t="s">
        <v>2521</v>
      </c>
      <c r="E330" s="58" t="s">
        <v>2511</v>
      </c>
      <c r="F330" s="59">
        <v>150</v>
      </c>
      <c r="G330" s="41">
        <v>750</v>
      </c>
      <c r="H330" s="41">
        <v>0</v>
      </c>
      <c r="I330" s="41">
        <f t="shared" si="5"/>
        <v>900</v>
      </c>
    </row>
    <row r="331" spans="1:9" ht="15.75" x14ac:dyDescent="0.3">
      <c r="A331" s="40" t="s">
        <v>37</v>
      </c>
      <c r="B331" s="45" t="s">
        <v>144</v>
      </c>
      <c r="C331" s="56" t="s">
        <v>126</v>
      </c>
      <c r="D331" s="57" t="s">
        <v>2521</v>
      </c>
      <c r="E331" s="58" t="s">
        <v>2512</v>
      </c>
      <c r="F331" s="59">
        <v>500</v>
      </c>
      <c r="G331" s="41">
        <v>1000</v>
      </c>
      <c r="H331" s="41">
        <v>0</v>
      </c>
      <c r="I331" s="41">
        <f t="shared" si="5"/>
        <v>1500</v>
      </c>
    </row>
    <row r="332" spans="1:9" ht="15.75" x14ac:dyDescent="0.3">
      <c r="A332" s="40" t="s">
        <v>37</v>
      </c>
      <c r="B332" s="45" t="s">
        <v>144</v>
      </c>
      <c r="C332" s="56" t="s">
        <v>126</v>
      </c>
      <c r="D332" s="57" t="s">
        <v>2521</v>
      </c>
      <c r="E332" s="58" t="s">
        <v>2513</v>
      </c>
      <c r="F332" s="59">
        <v>750</v>
      </c>
      <c r="G332" s="41">
        <v>1500</v>
      </c>
      <c r="H332" s="41">
        <v>0</v>
      </c>
      <c r="I332" s="41">
        <f t="shared" si="5"/>
        <v>2250</v>
      </c>
    </row>
    <row r="333" spans="1:9" ht="15.75" x14ac:dyDescent="0.3">
      <c r="A333" s="40" t="s">
        <v>37</v>
      </c>
      <c r="B333" s="45" t="s">
        <v>144</v>
      </c>
      <c r="C333" s="56" t="s">
        <v>126</v>
      </c>
      <c r="D333" s="57" t="s">
        <v>2521</v>
      </c>
      <c r="E333" s="58" t="s">
        <v>2514</v>
      </c>
      <c r="F333" s="59">
        <v>1000</v>
      </c>
      <c r="G333" s="41">
        <v>1750</v>
      </c>
      <c r="H333" s="41">
        <v>0</v>
      </c>
      <c r="I333" s="41">
        <f t="shared" si="5"/>
        <v>2750</v>
      </c>
    </row>
    <row r="334" spans="1:9" ht="15.75" x14ac:dyDescent="0.3">
      <c r="A334" s="40" t="s">
        <v>2515</v>
      </c>
      <c r="B334" s="45" t="s">
        <v>144</v>
      </c>
      <c r="C334" s="56" t="s">
        <v>126</v>
      </c>
      <c r="D334" s="57" t="s">
        <v>2517</v>
      </c>
      <c r="E334" s="58" t="s">
        <v>2511</v>
      </c>
      <c r="F334" s="59">
        <v>150</v>
      </c>
      <c r="G334" s="41">
        <v>0</v>
      </c>
      <c r="H334" s="41">
        <v>0</v>
      </c>
      <c r="I334" s="41">
        <f t="shared" si="5"/>
        <v>150</v>
      </c>
    </row>
    <row r="335" spans="1:9" ht="15.75" x14ac:dyDescent="0.3">
      <c r="A335" s="40" t="s">
        <v>2515</v>
      </c>
      <c r="B335" s="45" t="s">
        <v>144</v>
      </c>
      <c r="C335" s="56" t="s">
        <v>126</v>
      </c>
      <c r="D335" s="57" t="s">
        <v>2517</v>
      </c>
      <c r="E335" s="58" t="s">
        <v>2512</v>
      </c>
      <c r="F335" s="59">
        <v>325</v>
      </c>
      <c r="G335" s="41">
        <v>0</v>
      </c>
      <c r="H335" s="41">
        <v>0</v>
      </c>
      <c r="I335" s="41">
        <f t="shared" si="5"/>
        <v>325</v>
      </c>
    </row>
    <row r="336" spans="1:9" ht="15.75" x14ac:dyDescent="0.3">
      <c r="A336" s="40" t="s">
        <v>2515</v>
      </c>
      <c r="B336" s="45" t="s">
        <v>144</v>
      </c>
      <c r="C336" s="56" t="s">
        <v>126</v>
      </c>
      <c r="D336" s="57" t="s">
        <v>2517</v>
      </c>
      <c r="E336" s="58" t="s">
        <v>2513</v>
      </c>
      <c r="F336" s="59">
        <v>750</v>
      </c>
      <c r="G336" s="41">
        <v>0</v>
      </c>
      <c r="H336" s="41">
        <v>0</v>
      </c>
      <c r="I336" s="41">
        <f t="shared" si="5"/>
        <v>750</v>
      </c>
    </row>
    <row r="337" spans="1:9" ht="15.75" x14ac:dyDescent="0.3">
      <c r="A337" s="40" t="s">
        <v>2515</v>
      </c>
      <c r="B337" s="45" t="s">
        <v>144</v>
      </c>
      <c r="C337" s="56" t="s">
        <v>126</v>
      </c>
      <c r="D337" s="57" t="s">
        <v>2517</v>
      </c>
      <c r="E337" s="58" t="s">
        <v>2514</v>
      </c>
      <c r="F337" s="59">
        <v>1000</v>
      </c>
      <c r="G337" s="41">
        <v>0</v>
      </c>
      <c r="H337" s="41">
        <v>0</v>
      </c>
      <c r="I337" s="41">
        <f t="shared" si="5"/>
        <v>1000</v>
      </c>
    </row>
    <row r="338" spans="1:9" ht="15.75" x14ac:dyDescent="0.3">
      <c r="A338" s="40" t="s">
        <v>2515</v>
      </c>
      <c r="B338" s="45" t="s">
        <v>144</v>
      </c>
      <c r="C338" s="56" t="s">
        <v>126</v>
      </c>
      <c r="D338" s="57" t="s">
        <v>2518</v>
      </c>
      <c r="E338" s="58" t="s">
        <v>2511</v>
      </c>
      <c r="F338" s="59">
        <v>200</v>
      </c>
      <c r="G338" s="41">
        <v>150</v>
      </c>
      <c r="H338" s="41">
        <v>0</v>
      </c>
      <c r="I338" s="41">
        <f t="shared" si="5"/>
        <v>350</v>
      </c>
    </row>
    <row r="339" spans="1:9" ht="15.75" x14ac:dyDescent="0.3">
      <c r="A339" s="40" t="s">
        <v>2515</v>
      </c>
      <c r="B339" s="45" t="s">
        <v>144</v>
      </c>
      <c r="C339" s="56" t="s">
        <v>126</v>
      </c>
      <c r="D339" s="57" t="s">
        <v>2518</v>
      </c>
      <c r="E339" s="58" t="s">
        <v>2512</v>
      </c>
      <c r="F339" s="59">
        <v>500</v>
      </c>
      <c r="G339" s="41">
        <v>300</v>
      </c>
      <c r="H339" s="41">
        <v>0</v>
      </c>
      <c r="I339" s="41">
        <f t="shared" si="5"/>
        <v>800</v>
      </c>
    </row>
    <row r="340" spans="1:9" ht="15.75" x14ac:dyDescent="0.3">
      <c r="A340" s="40" t="s">
        <v>2515</v>
      </c>
      <c r="B340" s="45" t="s">
        <v>144</v>
      </c>
      <c r="C340" s="56" t="s">
        <v>126</v>
      </c>
      <c r="D340" s="57" t="s">
        <v>2518</v>
      </c>
      <c r="E340" s="58" t="s">
        <v>2513</v>
      </c>
      <c r="F340" s="59">
        <v>1250</v>
      </c>
      <c r="G340" s="41">
        <v>600</v>
      </c>
      <c r="H340" s="41">
        <v>0</v>
      </c>
      <c r="I340" s="41">
        <f t="shared" si="5"/>
        <v>1850</v>
      </c>
    </row>
    <row r="341" spans="1:9" ht="15.75" x14ac:dyDescent="0.3">
      <c r="A341" s="40" t="s">
        <v>2515</v>
      </c>
      <c r="B341" s="45" t="s">
        <v>144</v>
      </c>
      <c r="C341" s="56" t="s">
        <v>126</v>
      </c>
      <c r="D341" s="57" t="s">
        <v>2518</v>
      </c>
      <c r="E341" s="58" t="s">
        <v>2514</v>
      </c>
      <c r="F341" s="59">
        <v>2000</v>
      </c>
      <c r="G341" s="41">
        <v>900</v>
      </c>
      <c r="H341" s="41">
        <v>0</v>
      </c>
      <c r="I341" s="41">
        <f t="shared" si="5"/>
        <v>2900</v>
      </c>
    </row>
    <row r="342" spans="1:9" ht="15.75" x14ac:dyDescent="0.3">
      <c r="A342" s="40" t="s">
        <v>2515</v>
      </c>
      <c r="B342" s="45" t="s">
        <v>144</v>
      </c>
      <c r="C342" s="56" t="s">
        <v>126</v>
      </c>
      <c r="D342" s="57" t="s">
        <v>2519</v>
      </c>
      <c r="E342" s="58" t="s">
        <v>2511</v>
      </c>
      <c r="F342" s="59">
        <v>250</v>
      </c>
      <c r="G342" s="41">
        <v>500</v>
      </c>
      <c r="H342" s="41">
        <v>0</v>
      </c>
      <c r="I342" s="41">
        <f t="shared" si="5"/>
        <v>750</v>
      </c>
    </row>
    <row r="343" spans="1:9" ht="15.75" x14ac:dyDescent="0.3">
      <c r="A343" s="40" t="s">
        <v>2515</v>
      </c>
      <c r="B343" s="45" t="s">
        <v>144</v>
      </c>
      <c r="C343" s="56" t="s">
        <v>126</v>
      </c>
      <c r="D343" s="57" t="s">
        <v>2519</v>
      </c>
      <c r="E343" s="58" t="s">
        <v>2512</v>
      </c>
      <c r="F343" s="59">
        <v>500</v>
      </c>
      <c r="G343" s="41">
        <v>1000</v>
      </c>
      <c r="H343" s="41">
        <v>0</v>
      </c>
      <c r="I343" s="41">
        <f t="shared" si="5"/>
        <v>1500</v>
      </c>
    </row>
    <row r="344" spans="1:9" ht="15.75" x14ac:dyDescent="0.3">
      <c r="A344" s="40" t="s">
        <v>2515</v>
      </c>
      <c r="B344" s="45" t="s">
        <v>144</v>
      </c>
      <c r="C344" s="56" t="s">
        <v>126</v>
      </c>
      <c r="D344" s="57" t="s">
        <v>2519</v>
      </c>
      <c r="E344" s="58" t="s">
        <v>2513</v>
      </c>
      <c r="F344" s="59">
        <v>1500</v>
      </c>
      <c r="G344" s="41">
        <v>1250</v>
      </c>
      <c r="H344" s="41">
        <v>0</v>
      </c>
      <c r="I344" s="41">
        <f t="shared" si="5"/>
        <v>2750</v>
      </c>
    </row>
    <row r="345" spans="1:9" ht="15.75" x14ac:dyDescent="0.3">
      <c r="A345" s="40" t="s">
        <v>2515</v>
      </c>
      <c r="B345" s="45" t="s">
        <v>144</v>
      </c>
      <c r="C345" s="56" t="s">
        <v>126</v>
      </c>
      <c r="D345" s="57" t="s">
        <v>2519</v>
      </c>
      <c r="E345" s="58" t="s">
        <v>2514</v>
      </c>
      <c r="F345" s="59">
        <v>2500</v>
      </c>
      <c r="G345" s="41">
        <v>1250</v>
      </c>
      <c r="H345" s="41">
        <v>0</v>
      </c>
      <c r="I345" s="41">
        <f t="shared" si="5"/>
        <v>3750</v>
      </c>
    </row>
    <row r="346" spans="1:9" ht="15.75" x14ac:dyDescent="0.3">
      <c r="A346" s="40" t="s">
        <v>2515</v>
      </c>
      <c r="B346" s="45" t="s">
        <v>144</v>
      </c>
      <c r="C346" s="56" t="s">
        <v>126</v>
      </c>
      <c r="D346" s="57" t="s">
        <v>2520</v>
      </c>
      <c r="E346" s="58" t="s">
        <v>2511</v>
      </c>
      <c r="F346" s="59">
        <v>200</v>
      </c>
      <c r="G346" s="41">
        <v>750</v>
      </c>
      <c r="H346" s="41">
        <v>0</v>
      </c>
      <c r="I346" s="41">
        <f t="shared" si="5"/>
        <v>950</v>
      </c>
    </row>
    <row r="347" spans="1:9" ht="15.75" x14ac:dyDescent="0.3">
      <c r="A347" s="40" t="s">
        <v>2515</v>
      </c>
      <c r="B347" s="45" t="s">
        <v>144</v>
      </c>
      <c r="C347" s="56" t="s">
        <v>126</v>
      </c>
      <c r="D347" s="57" t="s">
        <v>2520</v>
      </c>
      <c r="E347" s="58" t="s">
        <v>2512</v>
      </c>
      <c r="F347" s="59">
        <v>500</v>
      </c>
      <c r="G347" s="41">
        <v>1000</v>
      </c>
      <c r="H347" s="41">
        <v>0</v>
      </c>
      <c r="I347" s="41">
        <f t="shared" si="5"/>
        <v>1500</v>
      </c>
    </row>
    <row r="348" spans="1:9" ht="15.75" x14ac:dyDescent="0.3">
      <c r="A348" s="40" t="s">
        <v>2515</v>
      </c>
      <c r="B348" s="45" t="s">
        <v>144</v>
      </c>
      <c r="C348" s="56" t="s">
        <v>126</v>
      </c>
      <c r="D348" s="57" t="s">
        <v>2520</v>
      </c>
      <c r="E348" s="58" t="s">
        <v>2513</v>
      </c>
      <c r="F348" s="59">
        <v>1250</v>
      </c>
      <c r="G348" s="41">
        <v>1250</v>
      </c>
      <c r="H348" s="41">
        <v>0</v>
      </c>
      <c r="I348" s="41">
        <f t="shared" si="5"/>
        <v>2500</v>
      </c>
    </row>
    <row r="349" spans="1:9" ht="15.75" x14ac:dyDescent="0.3">
      <c r="A349" s="40" t="s">
        <v>2515</v>
      </c>
      <c r="B349" s="45" t="s">
        <v>144</v>
      </c>
      <c r="C349" s="56" t="s">
        <v>126</v>
      </c>
      <c r="D349" s="57" t="s">
        <v>2520</v>
      </c>
      <c r="E349" s="58" t="s">
        <v>2514</v>
      </c>
      <c r="F349" s="59">
        <v>2000</v>
      </c>
      <c r="G349" s="41">
        <v>1250</v>
      </c>
      <c r="H349" s="41">
        <v>0</v>
      </c>
      <c r="I349" s="41">
        <f t="shared" si="5"/>
        <v>3250</v>
      </c>
    </row>
    <row r="350" spans="1:9" ht="15.75" x14ac:dyDescent="0.3">
      <c r="A350" s="40" t="s">
        <v>2515</v>
      </c>
      <c r="B350" s="45" t="s">
        <v>144</v>
      </c>
      <c r="C350" s="56" t="s">
        <v>126</v>
      </c>
      <c r="D350" s="57" t="s">
        <v>2521</v>
      </c>
      <c r="E350" s="58" t="s">
        <v>2511</v>
      </c>
      <c r="F350" s="59">
        <v>150</v>
      </c>
      <c r="G350" s="41">
        <v>750</v>
      </c>
      <c r="H350" s="41">
        <v>0</v>
      </c>
      <c r="I350" s="41">
        <f t="shared" si="5"/>
        <v>900</v>
      </c>
    </row>
    <row r="351" spans="1:9" ht="15.75" x14ac:dyDescent="0.3">
      <c r="A351" s="40" t="s">
        <v>2515</v>
      </c>
      <c r="B351" s="45" t="s">
        <v>144</v>
      </c>
      <c r="C351" s="56" t="s">
        <v>126</v>
      </c>
      <c r="D351" s="57" t="s">
        <v>2521</v>
      </c>
      <c r="E351" s="58" t="s">
        <v>2512</v>
      </c>
      <c r="F351" s="59">
        <v>500</v>
      </c>
      <c r="G351" s="41">
        <v>1000</v>
      </c>
      <c r="H351" s="41">
        <v>0</v>
      </c>
      <c r="I351" s="41">
        <f t="shared" si="5"/>
        <v>1500</v>
      </c>
    </row>
    <row r="352" spans="1:9" ht="15.75" x14ac:dyDescent="0.3">
      <c r="A352" s="40" t="s">
        <v>2515</v>
      </c>
      <c r="B352" s="45" t="s">
        <v>144</v>
      </c>
      <c r="C352" s="56" t="s">
        <v>126</v>
      </c>
      <c r="D352" s="57" t="s">
        <v>2521</v>
      </c>
      <c r="E352" s="58" t="s">
        <v>2513</v>
      </c>
      <c r="F352" s="59">
        <v>750</v>
      </c>
      <c r="G352" s="41">
        <v>1500</v>
      </c>
      <c r="H352" s="41">
        <v>0</v>
      </c>
      <c r="I352" s="41">
        <f t="shared" si="5"/>
        <v>2250</v>
      </c>
    </row>
    <row r="353" spans="1:9" ht="15.75" x14ac:dyDescent="0.3">
      <c r="A353" s="40" t="s">
        <v>2515</v>
      </c>
      <c r="B353" s="45" t="s">
        <v>144</v>
      </c>
      <c r="C353" s="56" t="s">
        <v>126</v>
      </c>
      <c r="D353" s="57" t="s">
        <v>2521</v>
      </c>
      <c r="E353" s="58" t="s">
        <v>2514</v>
      </c>
      <c r="F353" s="59">
        <v>1000</v>
      </c>
      <c r="G353" s="41">
        <v>1750</v>
      </c>
      <c r="H353" s="41">
        <v>0</v>
      </c>
      <c r="I353" s="41">
        <f t="shared" si="5"/>
        <v>2750</v>
      </c>
    </row>
    <row r="354" spans="1:9" ht="15.75" x14ac:dyDescent="0.3">
      <c r="A354" s="40" t="s">
        <v>2516</v>
      </c>
      <c r="B354" s="45" t="s">
        <v>144</v>
      </c>
      <c r="C354" s="56" t="s">
        <v>126</v>
      </c>
      <c r="D354" s="57" t="s">
        <v>2517</v>
      </c>
      <c r="E354" s="58" t="s">
        <v>2511</v>
      </c>
      <c r="F354" s="59">
        <v>100</v>
      </c>
      <c r="G354" s="41">
        <v>0</v>
      </c>
      <c r="H354" s="41">
        <v>0</v>
      </c>
      <c r="I354" s="41">
        <f t="shared" si="5"/>
        <v>100</v>
      </c>
    </row>
    <row r="355" spans="1:9" ht="15.75" x14ac:dyDescent="0.3">
      <c r="A355" s="40" t="s">
        <v>2516</v>
      </c>
      <c r="B355" s="45" t="s">
        <v>144</v>
      </c>
      <c r="C355" s="56" t="s">
        <v>126</v>
      </c>
      <c r="D355" s="57" t="s">
        <v>2517</v>
      </c>
      <c r="E355" s="58" t="s">
        <v>2512</v>
      </c>
      <c r="F355" s="59">
        <v>150</v>
      </c>
      <c r="G355" s="41">
        <v>0</v>
      </c>
      <c r="H355" s="41">
        <v>0</v>
      </c>
      <c r="I355" s="41">
        <f t="shared" si="5"/>
        <v>150</v>
      </c>
    </row>
    <row r="356" spans="1:9" ht="15.75" x14ac:dyDescent="0.3">
      <c r="A356" s="40" t="s">
        <v>2516</v>
      </c>
      <c r="B356" s="45" t="s">
        <v>144</v>
      </c>
      <c r="C356" s="56" t="s">
        <v>126</v>
      </c>
      <c r="D356" s="57" t="s">
        <v>2517</v>
      </c>
      <c r="E356" s="58" t="s">
        <v>2513</v>
      </c>
      <c r="F356" s="59">
        <v>250</v>
      </c>
      <c r="G356" s="41">
        <v>0</v>
      </c>
      <c r="H356" s="41">
        <v>0</v>
      </c>
      <c r="I356" s="41">
        <f t="shared" si="5"/>
        <v>250</v>
      </c>
    </row>
    <row r="357" spans="1:9" ht="15.75" x14ac:dyDescent="0.3">
      <c r="A357" s="40" t="s">
        <v>2516</v>
      </c>
      <c r="B357" s="45" t="s">
        <v>144</v>
      </c>
      <c r="C357" s="56" t="s">
        <v>126</v>
      </c>
      <c r="D357" s="57" t="s">
        <v>2517</v>
      </c>
      <c r="E357" s="58" t="s">
        <v>2514</v>
      </c>
      <c r="F357" s="59">
        <v>500</v>
      </c>
      <c r="G357" s="41">
        <v>0</v>
      </c>
      <c r="H357" s="41">
        <v>0</v>
      </c>
      <c r="I357" s="41">
        <f t="shared" si="5"/>
        <v>500</v>
      </c>
    </row>
    <row r="358" spans="1:9" ht="15.75" x14ac:dyDescent="0.3">
      <c r="A358" s="40" t="s">
        <v>2516</v>
      </c>
      <c r="B358" s="45" t="s">
        <v>144</v>
      </c>
      <c r="C358" s="56" t="s">
        <v>126</v>
      </c>
      <c r="D358" s="57" t="s">
        <v>2518</v>
      </c>
      <c r="E358" s="58" t="s">
        <v>2511</v>
      </c>
      <c r="F358" s="59">
        <v>100</v>
      </c>
      <c r="G358" s="41">
        <v>100</v>
      </c>
      <c r="H358" s="41">
        <v>0</v>
      </c>
      <c r="I358" s="41">
        <f t="shared" si="5"/>
        <v>200</v>
      </c>
    </row>
    <row r="359" spans="1:9" ht="15.75" x14ac:dyDescent="0.3">
      <c r="A359" s="40" t="s">
        <v>2516</v>
      </c>
      <c r="B359" s="45" t="s">
        <v>144</v>
      </c>
      <c r="C359" s="56" t="s">
        <v>126</v>
      </c>
      <c r="D359" s="57" t="s">
        <v>2518</v>
      </c>
      <c r="E359" s="58" t="s">
        <v>2512</v>
      </c>
      <c r="F359" s="59">
        <v>250</v>
      </c>
      <c r="G359" s="41">
        <v>150</v>
      </c>
      <c r="H359" s="41">
        <v>0</v>
      </c>
      <c r="I359" s="41">
        <f t="shared" si="5"/>
        <v>400</v>
      </c>
    </row>
    <row r="360" spans="1:9" ht="15.75" x14ac:dyDescent="0.3">
      <c r="A360" s="40" t="s">
        <v>2516</v>
      </c>
      <c r="B360" s="45" t="s">
        <v>144</v>
      </c>
      <c r="C360" s="56" t="s">
        <v>126</v>
      </c>
      <c r="D360" s="57" t="s">
        <v>2518</v>
      </c>
      <c r="E360" s="58" t="s">
        <v>2513</v>
      </c>
      <c r="F360" s="59">
        <v>625</v>
      </c>
      <c r="G360" s="41">
        <v>300</v>
      </c>
      <c r="H360" s="41">
        <v>0</v>
      </c>
      <c r="I360" s="41">
        <f t="shared" si="5"/>
        <v>925</v>
      </c>
    </row>
    <row r="361" spans="1:9" ht="15.75" x14ac:dyDescent="0.3">
      <c r="A361" s="40" t="s">
        <v>2516</v>
      </c>
      <c r="B361" s="45" t="s">
        <v>144</v>
      </c>
      <c r="C361" s="56" t="s">
        <v>126</v>
      </c>
      <c r="D361" s="57" t="s">
        <v>2518</v>
      </c>
      <c r="E361" s="58" t="s">
        <v>2514</v>
      </c>
      <c r="F361" s="59">
        <v>1000</v>
      </c>
      <c r="G361" s="41">
        <v>450</v>
      </c>
      <c r="H361" s="41">
        <v>0</v>
      </c>
      <c r="I361" s="41">
        <f t="shared" si="5"/>
        <v>1450</v>
      </c>
    </row>
    <row r="362" spans="1:9" ht="15.75" x14ac:dyDescent="0.3">
      <c r="A362" s="40" t="s">
        <v>2516</v>
      </c>
      <c r="B362" s="45" t="s">
        <v>144</v>
      </c>
      <c r="C362" s="56" t="s">
        <v>126</v>
      </c>
      <c r="D362" s="57" t="s">
        <v>2519</v>
      </c>
      <c r="E362" s="58" t="s">
        <v>2511</v>
      </c>
      <c r="F362" s="59">
        <v>125</v>
      </c>
      <c r="G362" s="41">
        <v>250</v>
      </c>
      <c r="H362" s="41">
        <v>0</v>
      </c>
      <c r="I362" s="41">
        <f t="shared" si="5"/>
        <v>375</v>
      </c>
    </row>
    <row r="363" spans="1:9" ht="15.75" x14ac:dyDescent="0.3">
      <c r="A363" s="40" t="s">
        <v>2516</v>
      </c>
      <c r="B363" s="45" t="s">
        <v>144</v>
      </c>
      <c r="C363" s="56" t="s">
        <v>126</v>
      </c>
      <c r="D363" s="57" t="s">
        <v>2519</v>
      </c>
      <c r="E363" s="58" t="s">
        <v>2512</v>
      </c>
      <c r="F363" s="59">
        <v>250</v>
      </c>
      <c r="G363" s="41">
        <v>500</v>
      </c>
      <c r="H363" s="41">
        <v>0</v>
      </c>
      <c r="I363" s="41">
        <f t="shared" si="5"/>
        <v>750</v>
      </c>
    </row>
    <row r="364" spans="1:9" ht="15.75" x14ac:dyDescent="0.3">
      <c r="A364" s="40" t="s">
        <v>2516</v>
      </c>
      <c r="B364" s="45" t="s">
        <v>144</v>
      </c>
      <c r="C364" s="56" t="s">
        <v>126</v>
      </c>
      <c r="D364" s="57" t="s">
        <v>2519</v>
      </c>
      <c r="E364" s="58" t="s">
        <v>2513</v>
      </c>
      <c r="F364" s="59">
        <v>500</v>
      </c>
      <c r="G364" s="41">
        <v>625</v>
      </c>
      <c r="H364" s="41">
        <v>0</v>
      </c>
      <c r="I364" s="41">
        <f t="shared" si="5"/>
        <v>1125</v>
      </c>
    </row>
    <row r="365" spans="1:9" ht="15.75" x14ac:dyDescent="0.3">
      <c r="A365" s="40" t="s">
        <v>2516</v>
      </c>
      <c r="B365" s="45" t="s">
        <v>144</v>
      </c>
      <c r="C365" s="56" t="s">
        <v>126</v>
      </c>
      <c r="D365" s="57" t="s">
        <v>2519</v>
      </c>
      <c r="E365" s="58" t="s">
        <v>2514</v>
      </c>
      <c r="F365" s="59">
        <v>750</v>
      </c>
      <c r="G365" s="41">
        <v>625</v>
      </c>
      <c r="H365" s="41">
        <v>0</v>
      </c>
      <c r="I365" s="41">
        <f t="shared" si="5"/>
        <v>1375</v>
      </c>
    </row>
    <row r="366" spans="1:9" ht="15.75" x14ac:dyDescent="0.3">
      <c r="A366" s="40" t="s">
        <v>2516</v>
      </c>
      <c r="B366" s="45" t="s">
        <v>144</v>
      </c>
      <c r="C366" s="56" t="s">
        <v>126</v>
      </c>
      <c r="D366" s="57" t="s">
        <v>2520</v>
      </c>
      <c r="E366" s="58" t="s">
        <v>2511</v>
      </c>
      <c r="F366" s="59">
        <v>100</v>
      </c>
      <c r="G366" s="41">
        <v>375</v>
      </c>
      <c r="H366" s="41">
        <v>0</v>
      </c>
      <c r="I366" s="41">
        <f t="shared" si="5"/>
        <v>475</v>
      </c>
    </row>
    <row r="367" spans="1:9" ht="15.75" x14ac:dyDescent="0.3">
      <c r="A367" s="40" t="s">
        <v>2516</v>
      </c>
      <c r="B367" s="45" t="s">
        <v>144</v>
      </c>
      <c r="C367" s="56" t="s">
        <v>126</v>
      </c>
      <c r="D367" s="57" t="s">
        <v>2520</v>
      </c>
      <c r="E367" s="58" t="s">
        <v>2512</v>
      </c>
      <c r="F367" s="59">
        <v>250</v>
      </c>
      <c r="G367" s="41">
        <v>500</v>
      </c>
      <c r="H367" s="41">
        <v>0</v>
      </c>
      <c r="I367" s="41">
        <f t="shared" si="5"/>
        <v>750</v>
      </c>
    </row>
    <row r="368" spans="1:9" ht="15.75" x14ac:dyDescent="0.3">
      <c r="A368" s="40" t="s">
        <v>2516</v>
      </c>
      <c r="B368" s="45" t="s">
        <v>144</v>
      </c>
      <c r="C368" s="56" t="s">
        <v>126</v>
      </c>
      <c r="D368" s="57" t="s">
        <v>2520</v>
      </c>
      <c r="E368" s="58" t="s">
        <v>2513</v>
      </c>
      <c r="F368" s="59">
        <v>625</v>
      </c>
      <c r="G368" s="41">
        <v>625</v>
      </c>
      <c r="H368" s="41">
        <v>0</v>
      </c>
      <c r="I368" s="41">
        <f t="shared" si="5"/>
        <v>1250</v>
      </c>
    </row>
    <row r="369" spans="1:9" ht="15.75" x14ac:dyDescent="0.3">
      <c r="A369" s="40" t="s">
        <v>2516</v>
      </c>
      <c r="B369" s="45" t="s">
        <v>144</v>
      </c>
      <c r="C369" s="56" t="s">
        <v>126</v>
      </c>
      <c r="D369" s="57" t="s">
        <v>2520</v>
      </c>
      <c r="E369" s="58" t="s">
        <v>2514</v>
      </c>
      <c r="F369" s="59">
        <v>1000</v>
      </c>
      <c r="G369" s="41">
        <v>625</v>
      </c>
      <c r="H369" s="41">
        <v>0</v>
      </c>
      <c r="I369" s="41">
        <f t="shared" si="5"/>
        <v>1625</v>
      </c>
    </row>
    <row r="370" spans="1:9" ht="15.75" x14ac:dyDescent="0.3">
      <c r="A370" s="40" t="s">
        <v>2516</v>
      </c>
      <c r="B370" s="45" t="s">
        <v>144</v>
      </c>
      <c r="C370" s="56" t="s">
        <v>126</v>
      </c>
      <c r="D370" s="57" t="s">
        <v>2521</v>
      </c>
      <c r="E370" s="58" t="s">
        <v>2511</v>
      </c>
      <c r="F370" s="59">
        <v>100</v>
      </c>
      <c r="G370" s="41">
        <v>375</v>
      </c>
      <c r="H370" s="41">
        <v>0</v>
      </c>
      <c r="I370" s="41">
        <f t="shared" si="5"/>
        <v>475</v>
      </c>
    </row>
    <row r="371" spans="1:9" ht="15.75" x14ac:dyDescent="0.3">
      <c r="A371" s="40" t="s">
        <v>2516</v>
      </c>
      <c r="B371" s="45" t="s">
        <v>144</v>
      </c>
      <c r="C371" s="56" t="s">
        <v>126</v>
      </c>
      <c r="D371" s="57" t="s">
        <v>2521</v>
      </c>
      <c r="E371" s="58" t="s">
        <v>2512</v>
      </c>
      <c r="F371" s="59">
        <v>250</v>
      </c>
      <c r="G371" s="41">
        <v>500</v>
      </c>
      <c r="H371" s="41">
        <v>0</v>
      </c>
      <c r="I371" s="41">
        <f t="shared" si="5"/>
        <v>750</v>
      </c>
    </row>
    <row r="372" spans="1:9" ht="15.75" x14ac:dyDescent="0.3">
      <c r="A372" s="40" t="s">
        <v>2516</v>
      </c>
      <c r="B372" s="45" t="s">
        <v>144</v>
      </c>
      <c r="C372" s="56" t="s">
        <v>126</v>
      </c>
      <c r="D372" s="57" t="s">
        <v>2521</v>
      </c>
      <c r="E372" s="58" t="s">
        <v>2513</v>
      </c>
      <c r="F372" s="59">
        <v>375</v>
      </c>
      <c r="G372" s="41">
        <v>750</v>
      </c>
      <c r="H372" s="41">
        <v>0</v>
      </c>
      <c r="I372" s="41">
        <f t="shared" si="5"/>
        <v>1125</v>
      </c>
    </row>
    <row r="373" spans="1:9" ht="15.75" x14ac:dyDescent="0.3">
      <c r="A373" s="46" t="s">
        <v>2516</v>
      </c>
      <c r="B373" s="47" t="s">
        <v>144</v>
      </c>
      <c r="C373" s="60" t="s">
        <v>126</v>
      </c>
      <c r="D373" s="61" t="s">
        <v>2521</v>
      </c>
      <c r="E373" s="62" t="s">
        <v>2514</v>
      </c>
      <c r="F373" s="63">
        <v>500</v>
      </c>
      <c r="G373" s="48">
        <v>875</v>
      </c>
      <c r="H373" s="48">
        <v>0</v>
      </c>
      <c r="I373" s="48">
        <f t="shared" si="5"/>
        <v>1375</v>
      </c>
    </row>
  </sheetData>
  <pageMargins left="0.7" right="0.7" top="0.75" bottom="0.75" header="0.3" footer="0.3"/>
  <headerFooter>
    <oddHeader>&amp;R&amp;"Calibri"&amp;10&amp;K000000 Protégé A&amp;1#_x000D_</oddHead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62CF-67C7-409B-9EDF-9B0B4B9BE9DE}">
  <sheetPr>
    <tabColor theme="8"/>
  </sheetPr>
  <dimension ref="A1:J2"/>
  <sheetViews>
    <sheetView workbookViewId="0">
      <selection activeCell="B4" sqref="B4"/>
    </sheetView>
  </sheetViews>
  <sheetFormatPr baseColWidth="10" defaultColWidth="11.44140625" defaultRowHeight="15.05" x14ac:dyDescent="0.3"/>
  <cols>
    <col min="1" max="1" width="22.5546875" customWidth="1"/>
    <col min="2" max="2" width="14.44140625" customWidth="1"/>
    <col min="3" max="3" width="22.44140625" customWidth="1"/>
    <col min="4" max="4" width="42.5546875" customWidth="1"/>
    <col min="5" max="5" width="37.44140625" customWidth="1"/>
    <col min="6" max="6" width="23.5546875" customWidth="1"/>
    <col min="7" max="7" width="21.5546875" customWidth="1"/>
    <col min="8" max="8" width="22.44140625" customWidth="1"/>
    <col min="9" max="9" width="25.5546875" customWidth="1"/>
    <col min="10" max="10" width="24.44140625" customWidth="1"/>
  </cols>
  <sheetData>
    <row r="1" spans="1:10" ht="59.25" customHeight="1" x14ac:dyDescent="0.3">
      <c r="A1" s="70" t="s">
        <v>3</v>
      </c>
      <c r="B1" s="70" t="s">
        <v>2522</v>
      </c>
      <c r="C1" s="70" t="s">
        <v>6</v>
      </c>
      <c r="D1" s="70" t="s">
        <v>4</v>
      </c>
      <c r="E1" s="70" t="s">
        <v>5</v>
      </c>
      <c r="F1" s="70" t="s">
        <v>7</v>
      </c>
      <c r="G1" s="70" t="s">
        <v>8</v>
      </c>
      <c r="H1" s="70" t="s">
        <v>9</v>
      </c>
      <c r="I1" s="70" t="s">
        <v>2523</v>
      </c>
      <c r="J1" s="70" t="s">
        <v>2524</v>
      </c>
    </row>
    <row r="2" spans="1:10" s="67" customFormat="1" x14ac:dyDescent="0.3">
      <c r="A2" s="68">
        <f>'Présentation du spectacle'!F8</f>
        <v>0</v>
      </c>
      <c r="B2" s="68"/>
      <c r="C2" s="68">
        <f>'Présentation du spectacle'!F14</f>
        <v>0</v>
      </c>
      <c r="D2" s="68">
        <f>'Présentation du spectacle'!F10</f>
        <v>0</v>
      </c>
      <c r="E2" s="68">
        <f>'Présentation du spectacle'!F12</f>
        <v>0</v>
      </c>
      <c r="F2" s="68">
        <f>'Présentation du spectacle'!F16</f>
        <v>0</v>
      </c>
      <c r="G2" s="68">
        <f>'Présentation du spectacle'!F18</f>
        <v>0</v>
      </c>
      <c r="H2" s="68">
        <f>'Présentation du spectacle'!F20</f>
        <v>0</v>
      </c>
      <c r="I2" s="69">
        <f>'Présentation du spectacle'!F22</f>
        <v>0</v>
      </c>
      <c r="J2" s="68">
        <f>'Présentation du spectacle'!F24</f>
        <v>0</v>
      </c>
    </row>
  </sheetData>
  <pageMargins left="0.7" right="0.7" top="0.75" bottom="0.75" header="0.3" footer="0.3"/>
  <headerFooter>
    <oddHeader>&amp;R&amp;"Calibri"&amp;10&amp;K000000 Protégé 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C8209D44399045A89E9F8EBB60704D" ma:contentTypeVersion="16" ma:contentTypeDescription="Crée un document." ma:contentTypeScope="" ma:versionID="efbb65017b3429fb735b9eff57fda509">
  <xsd:schema xmlns:xsd="http://www.w3.org/2001/XMLSchema" xmlns:xs="http://www.w3.org/2001/XMLSchema" xmlns:p="http://schemas.microsoft.com/office/2006/metadata/properties" xmlns:ns2="8006f1af-ea8a-4d8a-a619-42a6cf27c81c" xmlns:ns3="06105aa4-192f-4fed-8e5c-32a8b5078b5a" targetNamespace="http://schemas.microsoft.com/office/2006/metadata/properties" ma:root="true" ma:fieldsID="1ae33b8f0af7e710121c54ded5867976" ns2:_="" ns3:_="">
    <xsd:import namespace="8006f1af-ea8a-4d8a-a619-42a6cf27c81c"/>
    <xsd:import namespace="06105aa4-192f-4fed-8e5c-32a8b5078b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3:SharedWithUsers" minOccurs="0"/>
                <xsd:element ref="ns3:SharedWithDetails" minOccurs="0"/>
                <xsd:element ref="ns2:MediaServiceSearchProperties" minOccurs="0"/>
                <xsd:element ref="ns2:MediaServiceBillingMetadat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6f1af-ea8a-4d8a-a619-42a6cf27c8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a1d638a4-29b4-4d81-9f2c-4f7df86c363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105aa4-192f-4fed-8e5c-32a8b5078b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fdfdcf5-f237-490e-86d3-490d559c0c15}" ma:internalName="TaxCatchAll" ma:showField="CatchAllData" ma:web="06105aa4-192f-4fed-8e5c-32a8b5078b5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element name="_dlc_DocId" ma:index="24" nillable="true" ma:displayName="Valeur d’ID de document" ma:description="Valeur de l’ID de document affecté à cet élément." ma:indexed="true" ma:internalName="_dlc_DocId" ma:readOnly="true">
      <xsd:simpleType>
        <xsd:restriction base="dms:Text"/>
      </xsd:simpleType>
    </xsd:element>
    <xsd:element name="_dlc_DocIdUrl" ma:index="25"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06105aa4-192f-4fed-8e5c-32a8b5078b5a">
      <UserInfo>
        <DisplayName>Lauverjat, Magali</DisplayName>
        <AccountId>41</AccountId>
        <AccountType/>
      </UserInfo>
    </SharedWithUsers>
    <TaxCatchAll xmlns="06105aa4-192f-4fed-8e5c-32a8b5078b5a" xsi:nil="true"/>
    <lcf76f155ced4ddcb4097134ff3c332f xmlns="8006f1af-ea8a-4d8a-a619-42a6cf27c81c">
      <Terms xmlns="http://schemas.microsoft.com/office/infopath/2007/PartnerControls"/>
    </lcf76f155ced4ddcb4097134ff3c332f>
    <_dlc_DocId xmlns="06105aa4-192f-4fed-8e5c-32a8b5078b5a">DVCMYV2J3WC5-1539800637-83570</_dlc_DocId>
    <_dlc_DocIdUrl xmlns="06105aa4-192f-4fed-8e5c-32a8b5078b5a">
      <Url>https://sodecgouvqcca.sharepoint.com/sites/GRP-Directiondescommunications/_layouts/15/DocIdRedir.aspx?ID=DVCMYV2J3WC5-1539800637-83570</Url>
      <Description>DVCMYV2J3WC5-1539800637-83570</Description>
    </_dlc_DocIdUrl>
  </documentManagement>
</p:properties>
</file>

<file path=customXml/itemProps1.xml><?xml version="1.0" encoding="utf-8"?>
<ds:datastoreItem xmlns:ds="http://schemas.openxmlformats.org/officeDocument/2006/customXml" ds:itemID="{3A077B35-3CF0-4CB8-A47A-8966296E70A8}">
  <ds:schemaRefs>
    <ds:schemaRef ds:uri="http://schemas.microsoft.com/sharepoint/v3/contenttype/forms"/>
  </ds:schemaRefs>
</ds:datastoreItem>
</file>

<file path=customXml/itemProps2.xml><?xml version="1.0" encoding="utf-8"?>
<ds:datastoreItem xmlns:ds="http://schemas.openxmlformats.org/officeDocument/2006/customXml" ds:itemID="{F6F4CDB4-998E-44FB-A08D-7C18717EB2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6f1af-ea8a-4d8a-a619-42a6cf27c81c"/>
    <ds:schemaRef ds:uri="06105aa4-192f-4fed-8e5c-32a8b5078b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8A4755-92CE-4B68-97E6-363A74485E68}">
  <ds:schemaRefs>
    <ds:schemaRef ds:uri="http://schemas.microsoft.com/sharepoint/events"/>
  </ds:schemaRefs>
</ds:datastoreItem>
</file>

<file path=customXml/itemProps4.xml><?xml version="1.0" encoding="utf-8"?>
<ds:datastoreItem xmlns:ds="http://schemas.openxmlformats.org/officeDocument/2006/customXml" ds:itemID="{9C7D45D9-97DC-4EBF-9490-55F77C62DFDE}">
  <ds:schemaRefs>
    <ds:schemaRef ds:uri="http://www.w3.org/XML/1998/namespace"/>
    <ds:schemaRef ds:uri="http://schemas.microsoft.com/office/2006/documentManagement/types"/>
    <ds:schemaRef ds:uri="http://schemas.microsoft.com/office/2006/metadata/properties"/>
    <ds:schemaRef ds:uri="06105aa4-192f-4fed-8e5c-32a8b5078b5a"/>
    <ds:schemaRef ds:uri="http://purl.org/dc/elements/1.1/"/>
    <ds:schemaRef ds:uri="8006f1af-ea8a-4d8a-a619-42a6cf27c81c"/>
    <ds:schemaRef ds:uri="http://schemas.microsoft.com/office/infopath/2007/PartnerControls"/>
    <ds:schemaRef ds:uri="http://schemas.openxmlformats.org/package/2006/metadata/core-properties"/>
    <ds:schemaRef ds:uri="http://purl.org/dc/dcmitype/"/>
    <ds:schemaRef ds:uri="http://purl.org/dc/terms/"/>
  </ds:schemaRefs>
</ds:datastoreItem>
</file>

<file path=docMetadata/LabelInfo.xml><?xml version="1.0" encoding="utf-8"?>
<clbl:labelList xmlns:clbl="http://schemas.microsoft.com/office/2020/mipLabelMetadata">
  <clbl:label id="{b7605fe1-ff46-42f0-ad23-69512cb9f894}" enabled="1" method="Standard" siteId="{8bc5c7a6-5660-4adb-87fe-97bca4de17e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Présentation du spectacle</vt:lpstr>
      <vt:lpstr>Listes</vt:lpstr>
      <vt:lpstr>Analyse</vt:lpstr>
      <vt:lpstr>Mat</vt:lpstr>
      <vt:lpstr>Données Section A</vt:lpstr>
      <vt:lpstr>Analyse!Zone_d_impression</vt:lpstr>
      <vt:lpstr>'Présentation du spectacle'!Zone_d_impression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Graille-Camille, Aminata</dc:creator>
  <cp:keywords/>
  <dc:description/>
  <cp:lastModifiedBy>Lauverjat, Magali</cp:lastModifiedBy>
  <cp:revision/>
  <dcterms:created xsi:type="dcterms:W3CDTF">2020-10-09T17:07:45Z</dcterms:created>
  <dcterms:modified xsi:type="dcterms:W3CDTF">2026-01-09T15:56:14Z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0x0101007AC8209D44399045A89E9F8EBB60704D</vt:lpwstr>
  </property>
  <property fmtid="{D5CDD505-2E9C-101B-9397-08002B2CF9AE}" pid="3" name="MediaServiceImageTags">
    <vt:lpwstr/>
  </property>
  <property fmtid="{D5CDD505-2E9C-101B-9397-08002B2CF9AE}" pid="4" name="Attribution">
    <vt:lpwstr/>
  </property>
  <property fmtid="{D5CDD505-2E9C-101B-9397-08002B2CF9AE}" pid="5" name="PatriciaMoreno">
    <vt:lpwstr/>
  </property>
  <property fmtid="{D5CDD505-2E9C-101B-9397-08002B2CF9AE}" pid="6" name="Tâchesetsuivi">
    <vt:lpwstr/>
  </property>
  <property fmtid="{D5CDD505-2E9C-101B-9397-08002B2CF9AE}" pid="7" name="_dlc_DocIdItemGuid">
    <vt:lpwstr>5de3895a-f6a1-4fc0-94f2-25750035686e</vt:lpwstr>
  </property>
</Properties>
</file>