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DSAF\AF\AF-Aide Temporaire\_Assurance\S4_Dossiers de demande\document a deposer\"/>
    </mc:Choice>
  </mc:AlternateContent>
  <xr:revisionPtr revIDLastSave="0" documentId="13_ncr:1_{E2777143-0B46-4629-9941-8397128FF432}" xr6:coauthVersionLast="45" xr6:coauthVersionMax="45" xr10:uidLastSave="{00000000-0000-0000-0000-000000000000}"/>
  <workbookProtection workbookAlgorithmName="SHA-512" workbookHashValue="omnj4UgQ1IWo63tqSeKEbXxFjhFCcoBjB3vaei6ia8R4UZgKUNsZWstpXP2Td9nOqvq90Jf+Nb+tvUaOFs5UcQ==" workbookSaltValue="RYWpaevMuLE4QIzjH1fI4w==" workbookSpinCount="100000" lockStructure="1"/>
  <bookViews>
    <workbookView xWindow="-120" yWindow="480" windowWidth="29040" windowHeight="15840" xr2:uid="{C25860A3-4DF5-4716-8499-6DA303ED3192}"/>
  </bookViews>
  <sheets>
    <sheet name="Détail de la demande" sheetId="3" r:id="rId1"/>
    <sheet name="Rapport d'analyse" sheetId="1" state="hidden" r:id="rId2"/>
    <sheet name="Données pour la liste de suivi" sheetId="4" state="hidden" r:id="rId3"/>
    <sheet name="Codes" sheetId="2" state="hidden" r:id="rId4"/>
  </sheets>
  <externalReferences>
    <externalReference r:id="rId5"/>
  </externalReferences>
  <definedNames>
    <definedName name="Auditoire">Codes!$A$33:$A$34</definedName>
    <definedName name="Catégories_Qc">Codes!$A$12:$A$16</definedName>
    <definedName name="Catégories_services">Codes!$A$19:$A$22</definedName>
    <definedName name="Catégories_tous">Codes!$A$25:$A$30</definedName>
    <definedName name="Coproduction">Codes!$A$47:$A$50</definedName>
    <definedName name="Crédit_impôt">Codes!$A$8:$A$9</definedName>
    <definedName name="Cycle">Codes!$A$37:$A$39</definedName>
    <definedName name="Délégué">Codes!$A$2</definedName>
    <definedName name="_xlnm.Print_Titles" localSheetId="0">'Détail de la demande'!$1:$5</definedName>
    <definedName name="Oui_non">Codes!$A$53:$A$54</definedName>
    <definedName name="Premier_marché">Codes!$A$42:$A$44</definedName>
    <definedName name="Réviseur">Codes!$A$5</definedName>
    <definedName name="_xlnm.Print_Area" localSheetId="0">'Détail de la demande'!$A$1:$CF$215</definedName>
    <definedName name="_xlnm.Print_Area" localSheetId="1">'Rapport d''analyse'!$A$1:$AE$119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 i="4" l="1"/>
  <c r="R70" i="1" l="1"/>
  <c r="AC2" i="4"/>
  <c r="AK2" i="4"/>
  <c r="AI2" i="4"/>
  <c r="AH2" i="4"/>
  <c r="AG2" i="4"/>
  <c r="AD2" i="4"/>
  <c r="AB2" i="4"/>
  <c r="AA2" i="4"/>
  <c r="Z2" i="4"/>
  <c r="Y2" i="4"/>
  <c r="X2" i="4"/>
  <c r="W2" i="4"/>
  <c r="U2" i="4"/>
  <c r="R2" i="4"/>
  <c r="Q2" i="4"/>
  <c r="P2" i="4"/>
  <c r="O2" i="4"/>
  <c r="N2" i="4"/>
  <c r="M2" i="4"/>
  <c r="L2" i="4"/>
  <c r="E2" i="4"/>
  <c r="C2" i="4"/>
  <c r="L37" i="1"/>
  <c r="R94" i="1"/>
  <c r="R88" i="1"/>
  <c r="R87" i="1"/>
  <c r="R86" i="1"/>
  <c r="R92" i="1" s="1"/>
  <c r="R85" i="1"/>
  <c r="R83" i="1"/>
  <c r="R82" i="1"/>
  <c r="W82" i="1" s="1"/>
  <c r="R78" i="1"/>
  <c r="R77" i="1"/>
  <c r="R76" i="1"/>
  <c r="R75" i="1"/>
  <c r="R74" i="1"/>
  <c r="I78" i="1"/>
  <c r="I77" i="1"/>
  <c r="I76" i="1"/>
  <c r="I75" i="1"/>
  <c r="R68" i="1"/>
  <c r="R67" i="1"/>
  <c r="R66" i="1"/>
  <c r="R65" i="1"/>
  <c r="R64" i="1"/>
  <c r="L12" i="1"/>
  <c r="R23" i="1"/>
  <c r="R22" i="1"/>
  <c r="L36" i="1"/>
  <c r="V35" i="1"/>
  <c r="Q35" i="1"/>
  <c r="L35" i="1"/>
  <c r="V34" i="1"/>
  <c r="Q34" i="1"/>
  <c r="L34" i="1"/>
  <c r="V33" i="1"/>
  <c r="Q33" i="1"/>
  <c r="L33" i="1"/>
  <c r="V32" i="1"/>
  <c r="Q32" i="1"/>
  <c r="L32" i="1"/>
  <c r="V31" i="1"/>
  <c r="Q31" i="1"/>
  <c r="L31" i="1"/>
  <c r="Q30" i="1"/>
  <c r="V30" i="1"/>
  <c r="L30" i="1"/>
  <c r="V29" i="1"/>
  <c r="Q29" i="1"/>
  <c r="L29" i="1"/>
  <c r="R21" i="1"/>
  <c r="R20" i="1"/>
  <c r="R19" i="1"/>
  <c r="R18" i="1"/>
  <c r="R25" i="1"/>
  <c r="R17" i="1"/>
  <c r="L14" i="1"/>
  <c r="L13" i="1"/>
  <c r="L11" i="1"/>
  <c r="L10" i="1"/>
  <c r="BG214" i="3"/>
  <c r="BU212" i="3"/>
  <c r="W78" i="1" s="1"/>
  <c r="BU210" i="3"/>
  <c r="W77" i="1" s="1"/>
  <c r="BU208" i="3"/>
  <c r="W76" i="1"/>
  <c r="BU206" i="3"/>
  <c r="W75" i="1" s="1"/>
  <c r="BU204" i="3"/>
  <c r="W74" i="1" s="1"/>
  <c r="AJ196" i="3"/>
  <c r="R89" i="1" s="1"/>
  <c r="AX194" i="3"/>
  <c r="W88" i="1" s="1"/>
  <c r="AX192" i="3"/>
  <c r="W87" i="1" s="1"/>
  <c r="AX190" i="3"/>
  <c r="W86" i="1" s="1"/>
  <c r="AX188" i="3"/>
  <c r="AX196" i="3" s="1"/>
  <c r="W89" i="1" s="1"/>
  <c r="W83" i="1"/>
  <c r="BU214" i="3"/>
  <c r="R98" i="1" l="1"/>
  <c r="AN2" i="4" s="1"/>
  <c r="R99" i="1"/>
  <c r="AO2" i="4" s="1"/>
  <c r="R93" i="1"/>
  <c r="AJ2" i="4" s="1"/>
  <c r="W85" i="1"/>
  <c r="R97" i="1"/>
  <c r="AM2" i="4" s="1"/>
  <c r="R79" i="1"/>
  <c r="W79" i="1" s="1"/>
  <c r="R95" i="1"/>
  <c r="AL2" i="4" s="1"/>
</calcChain>
</file>

<file path=xl/sharedStrings.xml><?xml version="1.0" encoding="utf-8"?>
<sst xmlns="http://schemas.openxmlformats.org/spreadsheetml/2006/main" count="414" uniqueCount="280">
  <si>
    <t>Programme d'aide temporaire dans le secteur audiovisuel (cinéma et télévision)</t>
  </si>
  <si>
    <t>Délégué</t>
  </si>
  <si>
    <t>Réviseur</t>
  </si>
  <si>
    <t>Nom de l'entreprise</t>
  </si>
  <si>
    <t>NEQ de l'entreprise</t>
  </si>
  <si>
    <t>Titre de la production</t>
  </si>
  <si>
    <t>Nombre d'épisodes</t>
  </si>
  <si>
    <t>Premier marché d'exploitation</t>
  </si>
  <si>
    <t>S'agit-il d'une coproduction?</t>
  </si>
  <si>
    <t>Dates du développement</t>
  </si>
  <si>
    <t>Dates de la préparation (préproduction)</t>
  </si>
  <si>
    <t>Date de la copie 0</t>
  </si>
  <si>
    <t>Fiction</t>
  </si>
  <si>
    <t>Animation (fiction)</t>
  </si>
  <si>
    <t>Cet espace est prévu pour intégrer des commentaires du délégué ou du réviseur pour le suivi du dossier.</t>
  </si>
  <si>
    <t>Signature du réviseur</t>
  </si>
  <si>
    <t>date</t>
  </si>
  <si>
    <t>PRÉADMISSIBILITÉ</t>
  </si>
  <si>
    <t>Validé</t>
  </si>
  <si>
    <t>Révisé</t>
  </si>
  <si>
    <t>Date de dépôt - Demande de préadmissibilité</t>
  </si>
  <si>
    <t>Numéro de la demande</t>
  </si>
  <si>
    <t>RAPPORT D'ANALYSE - PRÉADMISSIBILITÉ</t>
  </si>
  <si>
    <t>Crédit_impôt</t>
  </si>
  <si>
    <t>Auditoire</t>
  </si>
  <si>
    <t>Auditoire général</t>
  </si>
  <si>
    <t>Personnes mineures</t>
  </si>
  <si>
    <t>Premier cycle</t>
  </si>
  <si>
    <t>Continuité d'un cycle précédent</t>
  </si>
  <si>
    <t>Cycle</t>
  </si>
  <si>
    <t>Numéro de dossier de la demande de crédit d'impôt</t>
  </si>
  <si>
    <t>Date de délivrance de la décision préalable favorable</t>
  </si>
  <si>
    <t>Premier_marché</t>
  </si>
  <si>
    <t>Marché télévisuel</t>
  </si>
  <si>
    <t>Marché des salles</t>
  </si>
  <si>
    <t>Marché de la vidéo en ligne</t>
  </si>
  <si>
    <t>La preuve d'assurances est au dossier</t>
  </si>
  <si>
    <t>Montant du devis total de production</t>
  </si>
  <si>
    <t>Coproduction</t>
  </si>
  <si>
    <t>Interprovinciale</t>
  </si>
  <si>
    <t>Interprovinciale et internationale</t>
  </si>
  <si>
    <t>internationale</t>
  </si>
  <si>
    <t>Une liste de tous les lieux de tournage est déposée avec la demande, indiquant les dates et le nombre de jours pour chacun et tous les lieux déclarés sont sur le territoire québécois.</t>
  </si>
  <si>
    <t>Une demande de crédit d'impôt a-t-elle été reçue pour ce projet?</t>
  </si>
  <si>
    <t>Services de production</t>
  </si>
  <si>
    <t>Production cinéma &amp; télévisuel Qc</t>
  </si>
  <si>
    <t>Détails</t>
  </si>
  <si>
    <t>Oui_non</t>
  </si>
  <si>
    <t>Oui</t>
  </si>
  <si>
    <t>Non</t>
  </si>
  <si>
    <t>s/o</t>
  </si>
  <si>
    <t>Dates de tournage</t>
  </si>
  <si>
    <t>Dates de la postproduction image</t>
  </si>
  <si>
    <t>Dates du mixage sonore</t>
  </si>
  <si>
    <t>Date prévue d'exploitation</t>
  </si>
  <si>
    <t>Le siège et le principal établissement de l'entreprise est au Québec.</t>
  </si>
  <si>
    <t>Durée par épisode, en minutes</t>
  </si>
  <si>
    <t>La structure financière détaillée est au dossier (validation du partage de la coproduction).</t>
  </si>
  <si>
    <t>La confirmation par le courtier d'assurances du paiement de l'assurance est au dossier.</t>
  </si>
  <si>
    <t>Informations financières</t>
  </si>
  <si>
    <t>Partie A</t>
  </si>
  <si>
    <t>Partie B</t>
  </si>
  <si>
    <t>Partie C</t>
  </si>
  <si>
    <t>Partie D</t>
  </si>
  <si>
    <t>$</t>
  </si>
  <si>
    <t>%</t>
  </si>
  <si>
    <t>Total</t>
  </si>
  <si>
    <t>Évaluation de l'aide maximale admissible (à titre indicatif)</t>
  </si>
  <si>
    <t>Montant de l'aide financière maximale (à titre indicatif) ((VPAJT x JIT) - F)</t>
  </si>
  <si>
    <t>Catégories_Qc</t>
  </si>
  <si>
    <t>Catégories_services</t>
  </si>
  <si>
    <t>Variétés</t>
  </si>
  <si>
    <t>Documentaire</t>
  </si>
  <si>
    <t>Magazine</t>
  </si>
  <si>
    <t>Détail du devis québécois:</t>
  </si>
  <si>
    <t>Le projet est couvert par une assurance en vigueur provenant d'une compagnie spécialisée en production audiovisuelle (assurances globale des producteurs et responsabilité civile) est au dossier</t>
  </si>
  <si>
    <t>Nom du diffuseur / distributeur / service de vidéo en ligne</t>
  </si>
  <si>
    <t>Partage de la coproduction</t>
  </si>
  <si>
    <t>Pays / Province coproducteurs</t>
  </si>
  <si>
    <t>Coproducteur 1</t>
  </si>
  <si>
    <t>Coproducteur 2</t>
  </si>
  <si>
    <t>Coproducteur 3</t>
  </si>
  <si>
    <t>Coproducteur 4</t>
  </si>
  <si>
    <t>Coproducteurs</t>
  </si>
  <si>
    <r>
      <t xml:space="preserve">Devis québécois </t>
    </r>
    <r>
      <rPr>
        <i/>
        <sz val="10"/>
        <color theme="1"/>
        <rFont val="Arial Narrow"/>
        <family val="2"/>
      </rPr>
      <t>(et pourcentage du devis total)</t>
    </r>
    <r>
      <rPr>
        <sz val="10"/>
        <color theme="1"/>
        <rFont val="Arial Narrow"/>
        <family val="2"/>
      </rPr>
      <t>:</t>
    </r>
  </si>
  <si>
    <r>
      <t>Valeur totale de la partie B du devis de la production</t>
    </r>
    <r>
      <rPr>
        <b/>
        <sz val="10"/>
        <color theme="1"/>
        <rFont val="Arial Narrow"/>
        <family val="2"/>
      </rPr>
      <t xml:space="preserve"> (DPPB)</t>
    </r>
  </si>
  <si>
    <r>
      <t xml:space="preserve">Valeur du devis de production admissible </t>
    </r>
    <r>
      <rPr>
        <b/>
        <sz val="10"/>
        <color theme="1"/>
        <rFont val="Arial Narrow"/>
        <family val="2"/>
      </rPr>
      <t>(VPA = 80% de DPPB)</t>
    </r>
  </si>
  <si>
    <r>
      <t>Nombre de jours de tournage de la production</t>
    </r>
    <r>
      <rPr>
        <b/>
        <sz val="10"/>
        <color theme="1"/>
        <rFont val="Arial Narrow"/>
        <family val="2"/>
      </rPr>
      <t xml:space="preserve"> (JT)</t>
    </r>
  </si>
  <si>
    <r>
      <t xml:space="preserve">Valeur admissible de devis de production par jour de tournage 
</t>
    </r>
    <r>
      <rPr>
        <b/>
        <sz val="10"/>
        <color theme="1"/>
        <rFont val="Arial Narrow"/>
        <family val="2"/>
      </rPr>
      <t>(VPAJT = VPA ÷ JT)</t>
    </r>
  </si>
  <si>
    <r>
      <t xml:space="preserve">Nb de jours d'interruption du plateau de tournage </t>
    </r>
    <r>
      <rPr>
        <b/>
        <sz val="10"/>
        <color theme="1"/>
        <rFont val="Arial Narrow"/>
        <family val="2"/>
      </rPr>
      <t>(JIT)</t>
    </r>
    <r>
      <rPr>
        <sz val="10"/>
        <color theme="1"/>
        <rFont val="Arial Narrow"/>
        <family val="2"/>
      </rPr>
      <t xml:space="preserve"> (maximum 14)</t>
    </r>
  </si>
  <si>
    <r>
      <t xml:space="preserve">Montant d'aide financière admissible maximum aux fins du calcul (avant franchise) </t>
    </r>
    <r>
      <rPr>
        <b/>
        <sz val="10"/>
        <color theme="1"/>
        <rFont val="Arial Narrow"/>
        <family val="2"/>
      </rPr>
      <t>(VPAJT x JIT)</t>
    </r>
  </si>
  <si>
    <r>
      <t xml:space="preserve">Franchise déterminée à 15% </t>
    </r>
    <r>
      <rPr>
        <b/>
        <sz val="10"/>
        <color theme="1"/>
        <rFont val="Arial Narrow"/>
        <family val="2"/>
      </rPr>
      <t xml:space="preserve">(F) </t>
    </r>
    <r>
      <rPr>
        <sz val="10"/>
        <color theme="1"/>
        <rFont val="Arial Narrow"/>
        <family val="2"/>
      </rPr>
      <t>du montant d'aide financière admissible est retranchée pour déterminer le montant de l'aide financière (15% x montant d'aide financière admissible)</t>
    </r>
  </si>
  <si>
    <t>Le contrôle effectif de l'entreprise est majoritairement détenu par des personnes ayant leur résidence fiscale au 
Québec.</t>
  </si>
  <si>
    <t>Pourcentage de droits détenus par l'entreprise québécoise requérante</t>
  </si>
  <si>
    <t>PROGRAMME D'AIDE TEMPORAIRE DANS LE SECTEUR AUDIOVISUEL (CINÉMA ET TÉLÉVISION)</t>
  </si>
  <si>
    <t>Direction générale des services financiers aux entreprises et des mesures fiscales</t>
  </si>
  <si>
    <t>NOTE PRINCIPALE</t>
  </si>
  <si>
    <r>
      <rPr>
        <b/>
        <sz val="10"/>
        <color indexed="10"/>
        <rFont val="Arial Narrow"/>
        <family val="2"/>
      </rPr>
      <t xml:space="preserve">* </t>
    </r>
    <r>
      <rPr>
        <i/>
        <sz val="10"/>
        <color indexed="8"/>
        <rFont val="Arial Narrow"/>
        <family val="2"/>
      </rPr>
      <t>Champs obligatoires</t>
    </r>
  </si>
  <si>
    <t>1. IDENTIFICATION DE L'ENTREPRISE ET DE LA PRODUCTION</t>
  </si>
  <si>
    <t>Identification de l'entreprise</t>
  </si>
  <si>
    <t>101</t>
  </si>
  <si>
    <t>*</t>
  </si>
  <si>
    <t>Nom de l'entreprise de production</t>
  </si>
  <si>
    <t>Mettre le nom officiel inscrit au Registraire des entreprises du Québec (REQ)</t>
  </si>
  <si>
    <t>102</t>
  </si>
  <si>
    <t>Numéro d'entreprise du Québec (NEQ)</t>
  </si>
  <si>
    <t>Identification de la production</t>
  </si>
  <si>
    <t>103</t>
  </si>
  <si>
    <t>104</t>
  </si>
  <si>
    <t>Titre antérieur (s'il y a lieu)</t>
  </si>
  <si>
    <t>2 - CONDITIONS DU PROGRAMME</t>
  </si>
  <si>
    <t>201</t>
  </si>
  <si>
    <t>L'entreprise est-elle légalement constituée et immatriculée au Québec?</t>
  </si>
  <si>
    <t>205</t>
  </si>
  <si>
    <t>Adresse du siège et principal établissement de l'entreprise</t>
  </si>
  <si>
    <t>Date de dépôt de la demande de crédit d'impôt (décision préalable)</t>
  </si>
  <si>
    <t>aaaa-mm-jj</t>
  </si>
  <si>
    <t>202</t>
  </si>
  <si>
    <t>Programme de crédit d'impôt concerné</t>
  </si>
  <si>
    <t>203</t>
  </si>
  <si>
    <t>Numéro du dossier de crédit d'impôt (SODEC)</t>
  </si>
  <si>
    <t>204</t>
  </si>
  <si>
    <t>L'entreprise détient-elle tous les droits d'auteur dans la production?</t>
  </si>
  <si>
    <t>206</t>
  </si>
  <si>
    <t>L'entreprise contrôle-t-elle la production?</t>
  </si>
  <si>
    <t>207</t>
  </si>
  <si>
    <t>Le tournage de la production a-t-il débuté?</t>
  </si>
  <si>
    <t>Veuillez fournir la liste de tous les lieux de tournage, indiquant les dates et le nombre de jours pour chacun des lieux.</t>
  </si>
  <si>
    <t>Veuillez fournir la preuve d'assurance, la confirmation par le courtier d'assurances du paiement ainsi que la liste des postes et rôles assurés.</t>
  </si>
  <si>
    <t>Nom de l'assureur</t>
  </si>
  <si>
    <t>Catégorie de production</t>
  </si>
  <si>
    <t>Durée par épisode (en minutes)</t>
  </si>
  <si>
    <t>Calendrier des travaux</t>
  </si>
  <si>
    <t>3 - PARAMÈTRES FINANCIERS</t>
  </si>
  <si>
    <t>Devis total de la production</t>
  </si>
  <si>
    <t>Devis part québécoise</t>
  </si>
  <si>
    <t>Détail du devis québécois</t>
  </si>
  <si>
    <t>Détail des sections du devis</t>
  </si>
  <si>
    <t>S'il s'agit d'une coproduction, compléter cette section</t>
  </si>
  <si>
    <t>Pays / Provinces coproducteurs</t>
  </si>
  <si>
    <t>Société québécoise requérante</t>
  </si>
  <si>
    <t>Québec (société requérante)</t>
  </si>
  <si>
    <t>Titre antérieur, s'il y a lieu</t>
  </si>
  <si>
    <t>L'entreprise est légalement constituée et  immatriculée au Québec (REQ).</t>
  </si>
  <si>
    <t>L'entreprise est à but lucratif (non exonérée d'impôt)</t>
  </si>
  <si>
    <t>Avez-vous déposé une demande de crédit d'impôt au Québec pour cette production?</t>
  </si>
  <si>
    <t>Date de dépôt de la demande de crédit d'impôt</t>
  </si>
  <si>
    <t>Les normes sanitaires en milieu de travail COVID-19 de la CNESST, en vigueur pour le secteur audiovisuel, sont-elles mises en place?</t>
  </si>
  <si>
    <t>Veuillez compléter la section "Calendrier des travaux".</t>
  </si>
  <si>
    <t>Les travaux de tournage ont lieux entièrement en territoire québécois.</t>
  </si>
  <si>
    <t>Le projet est-il couvert par une assurance en vigueur provenant d'une compagnie spécialisée en production audiovisuelle (assurance globale des producteurs et responsabilité civile.</t>
  </si>
  <si>
    <t>L'entreprise déclare qu'elle détient tous les droits d'auteur dans le projet et qu'elle contrôle la production.</t>
  </si>
  <si>
    <t>L'entreprise déclare qu'elle respecte et respectera en tout temps pendant la production les normes sanitaires en milieu de travail COVID-19 de la CNESST, en vigueur pour le secteur de la production audiovisuelle, et possèdera en tout temps les déclarations des équipes sur le plateau de tournage, incluant les comédiens/réalisateurs déclarés, confirmant qu’ils suivent et suivront en tout temps ledit guide.</t>
  </si>
  <si>
    <t>L'entreprise déclare que le tournage de la production a lieu exclusivement en territoire québécois.</t>
  </si>
  <si>
    <t>S'il s'agit d'une coproduction, une copie de la convention de coproduction détaillée est au dossier.</t>
  </si>
  <si>
    <t>Nom de l'assureur couvrant la production (assurances globale des producteurs et responsabilité civile)</t>
  </si>
  <si>
    <t>Catégories_tous</t>
  </si>
  <si>
    <t>Les magazines et émissions de variétés ne sont pas admissibles au crédit d'impôt pour services de production</t>
  </si>
  <si>
    <t>Étapes</t>
  </si>
  <si>
    <t>Date de début</t>
  </si>
  <si>
    <t>Date de fin</t>
  </si>
  <si>
    <t>Nombre de jours</t>
  </si>
  <si>
    <t>Nb jours</t>
  </si>
  <si>
    <t>Dates du montage image</t>
  </si>
  <si>
    <t>Dates du montage sonore</t>
  </si>
  <si>
    <t>Québec</t>
  </si>
  <si>
    <t>Entreprise requérante</t>
  </si>
  <si>
    <t>Admissibilité de l'entreprise de production</t>
  </si>
  <si>
    <r>
      <t xml:space="preserve">L'entreprise québécoise requérante détient tous les droits d'auteur dans la production ou la majorité des droits d'auteur dans la coproduction (51% et plus) </t>
    </r>
    <r>
      <rPr>
        <i/>
        <sz val="10"/>
        <color theme="1"/>
        <rFont val="Arial Narrow"/>
        <family val="2"/>
      </rPr>
      <t>(détails à la section "Coproduction")</t>
    </r>
  </si>
  <si>
    <t>Les travaux de tournage de la production ont-ils lieu exclusivement en territoire québécois?</t>
  </si>
  <si>
    <t>Catégorie de production (inscrite au formulaire)</t>
  </si>
  <si>
    <t>Adresse du siège et principal établissement</t>
  </si>
  <si>
    <t>Informations sur la production</t>
  </si>
  <si>
    <t>Caractéristiques de la production</t>
  </si>
  <si>
    <t>Demande de crédit d'impôt</t>
  </si>
  <si>
    <t>Admissibilité de la production</t>
  </si>
  <si>
    <t>Partage de la coproduction, le cas échéant</t>
  </si>
  <si>
    <t>Commentaires pour le suivi du dossier</t>
  </si>
  <si>
    <t>Approbation</t>
  </si>
  <si>
    <r>
      <t>L'entreprise déclare que le tournage de la production n'avait pas débuté avant le dépôt de la demande de préadmissibilité.</t>
    </r>
    <r>
      <rPr>
        <sz val="10"/>
        <color rgb="FFC00000"/>
        <rFont val="Arial Narrow"/>
        <family val="2"/>
      </rPr>
      <t xml:space="preserve"> </t>
    </r>
    <r>
      <rPr>
        <i/>
        <sz val="10"/>
        <color rgb="FFC00000"/>
        <rFont val="Arial Narrow"/>
        <family val="2"/>
      </rPr>
      <t>(NOTE: le premier formulaire de déclaration mis en ligne ne contenait pas cette déclaration. Si elle est effectivement absente dans la déclaration reçue, demander au client une déclaration écrite?)</t>
    </r>
  </si>
  <si>
    <t>Année financière</t>
  </si>
  <si>
    <t>DM entreprise</t>
  </si>
  <si>
    <t>Région administrative</t>
  </si>
  <si>
    <t>Titre du projet</t>
  </si>
  <si>
    <t>No participation</t>
  </si>
  <si>
    <t>Date dépôt demande</t>
  </si>
  <si>
    <t>Date de remise au délégué</t>
  </si>
  <si>
    <t>Nom délégué</t>
  </si>
  <si>
    <t>Statut décision</t>
  </si>
  <si>
    <t>Catégorie de la production</t>
  </si>
  <si>
    <t>Type de coproduction</t>
  </si>
  <si>
    <t>Pays ou provinces coproducteurs</t>
  </si>
  <si>
    <t>Pourcentage de droits Qc</t>
  </si>
  <si>
    <t>Premier marché</t>
  </si>
  <si>
    <t>Nb total jours de tournage</t>
  </si>
  <si>
    <t>Date début tournage</t>
  </si>
  <si>
    <t>Date de fin tournage</t>
  </si>
  <si>
    <t>Date copie 0</t>
  </si>
  <si>
    <t>Crédit d'impôt concerné</t>
  </si>
  <si>
    <t>Date DPF</t>
  </si>
  <si>
    <t>Devis total</t>
  </si>
  <si>
    <t>Devis Qc</t>
  </si>
  <si>
    <t>Date création participation au DM</t>
  </si>
  <si>
    <t>Le contrôle effectif de l'entreprise est-il majoritairement détenu par des personnes ayant leur résidence fiscale au Québec?</t>
  </si>
  <si>
    <t>Lieu de tournage</t>
  </si>
  <si>
    <t xml:space="preserve">Est-ce que le projet répond aux conditions d'admissibilité du crédit d'impôt pour la production cinématographique et télévisuelle ou au crédit d'impôt pour services de production cinématographique ou télévisuelle </t>
  </si>
  <si>
    <t>Veuillez déposer une copie de la décision préalable</t>
  </si>
  <si>
    <t>Étapes : si l'espace est insuffisant, veuillez fournir un calendrier complet</t>
  </si>
  <si>
    <t xml:space="preserve">Volet 2 - Programme pilote temporaire - Interruption de tournage en raison de la COVID-19 </t>
  </si>
  <si>
    <t>Le tournage de la production n'était pas débuté au moment du dépôt de la demande.</t>
  </si>
  <si>
    <t xml:space="preserve">Dans l'affirmative, veuillez compléter la section "S'il s'agit d'une coproduction"et 
déposer la convention de coproduction détaillée.
</t>
  </si>
  <si>
    <t>La liste du réalisateur et des comédiens déclarés par l'assureur est inclus dans le contrat et la liste reçue est complète</t>
  </si>
  <si>
    <t>Inscrire le no de DPF lorsqu'elle sera émise</t>
  </si>
  <si>
    <t xml:space="preserve">Le montant maximal de l'aide est de 1M$ par projet </t>
  </si>
  <si>
    <t>Seules les coproductions majoritaires québécoises sont admissibles</t>
  </si>
  <si>
    <t>S'agit-il d'une coproduction majoritaire?</t>
  </si>
  <si>
    <t>Période de tournage couverte</t>
  </si>
  <si>
    <t>No dossier en  crédit d'impôt</t>
  </si>
  <si>
    <t>Date dépôt au crédit d'impôt</t>
  </si>
  <si>
    <t>nbre d'épisodes</t>
  </si>
  <si>
    <t>Nom du diffuseur/distributeur/VSD</t>
  </si>
  <si>
    <t>Partie B du devis de production</t>
  </si>
  <si>
    <t>Valeur du devis de productions admissible</t>
  </si>
  <si>
    <t>Valeur admissible par jour de tournage</t>
  </si>
  <si>
    <t xml:space="preserve">Montant aide financière admissible </t>
  </si>
  <si>
    <t>Montant de la franchise</t>
  </si>
  <si>
    <t>Période de tournage couverte DÉBUT</t>
  </si>
  <si>
    <t>Période de tournage couverte FIN</t>
  </si>
  <si>
    <r>
      <t xml:space="preserve">
</t>
    </r>
    <r>
      <rPr>
        <b/>
        <sz val="10"/>
        <color rgb="FFFF0000"/>
        <rFont val="Cambria"/>
        <family val="1"/>
      </rPr>
      <t>MONTANT MAX. 1M$</t>
    </r>
    <r>
      <rPr>
        <b/>
        <sz val="10"/>
        <rFont val="Cambria"/>
        <family val="1"/>
      </rPr>
      <t xml:space="preserve">
Montant d’aide déterminée avec 14 jours maximum</t>
    </r>
  </si>
  <si>
    <t>% de tournage qui sera effectué au 31 octobre</t>
  </si>
  <si>
    <t>Principales caractéristiques de la production</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</si>
  <si>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</si>
  <si>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</si>
  <si>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</si>
  <si>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</si>
  <si>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</si>
  <si>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</si>
  <si>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</si>
  <si>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</si>
  <si>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</si>
  <si>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</si>
  <si>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</si>
  <si>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</si>
  <si>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</si>
  <si>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</si>
  <si>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</si>
  <si>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</si>
  <si>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</si>
  <si>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</si>
  <si>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</si>
  <si>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</si>
  <si>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</si>
  <si>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</si>
  <si>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</si>
  <si>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</si>
  <si>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</si>
  <si>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</si>
  <si>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</si>
  <si>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Format</t>
  </si>
  <si>
    <t>Une entreprise ne peut recevoir une double aide financière pour un même arrêt de tournage via tout autre programme d’aide existant couvrant l’arrêt de tournage découlant de la COVID-19</t>
  </si>
  <si>
    <t>235</t>
  </si>
  <si>
    <t>301</t>
  </si>
  <si>
    <t>302</t>
  </si>
  <si>
    <t>303</t>
  </si>
  <si>
    <t>304</t>
  </si>
  <si>
    <t>305</t>
  </si>
  <si>
    <t>306</t>
  </si>
  <si>
    <t>307</t>
  </si>
  <si>
    <t>308</t>
  </si>
  <si>
    <t>309</t>
  </si>
  <si>
    <t>310</t>
  </si>
  <si>
    <t>311</t>
  </si>
  <si>
    <t>312</t>
  </si>
  <si>
    <t>313</t>
  </si>
  <si>
    <t xml:space="preserve">Obtenu une aide financière d'un autre programme </t>
  </si>
  <si>
    <t>Signature du technicien</t>
  </si>
  <si>
    <t>Technicien</t>
  </si>
  <si>
    <t>L'entreprise a-t-elle déposé ou obtenu une aide financière d'un programme couvrant l'arrêt de tournage due à la COVID-19?</t>
  </si>
  <si>
    <t>Avez-vous déposé une demande d'aide financière à un programme couvrant l'arrêt de tournage dû à la COVID-19?</t>
  </si>
  <si>
    <t>MAJ 2021-03-09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</si>
</sst>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43" formatCode="_ * #,##0.00_)_ ;_ * \(#,##0.00\)_ ;_ * &quot;-&quot;??_)_ ;_ @_ "/>
    <numFmt numFmtId="164" formatCode="_ * #,##0_)\ &quot;$&quot;_ ;_ * \(#,##0\)\ &quot;$&quot;_ ;_ * &quot;-&quot;??_)\ &quot;$&quot;_ ;_ @_ "/>
    <numFmt numFmtId="165" formatCode="##########"/>
  </numFmts>
  <fonts count="37" x14ac:knownFonts="1">
    <font>
      <sz val="11"/>
      <color theme="1"/>
      <name val="Calibri"/>
      <family val="2"/>
      <scheme val="minor"/>
    </font>
    <font>
      <sz val="11"/>
      <color theme="1"/>
      <name val="Calibri"/>
      <family val="2"/>
      <scheme val="minor"/>
    </font>
    <font>
      <b/>
      <sz val="10"/>
      <color theme="1"/>
      <name val="Calibri"/>
      <family val="2"/>
      <scheme val="minor"/>
    </font>
    <font>
      <sz val="10"/>
      <color rgb="FF000000"/>
      <name val="Arial"/>
      <family val="2"/>
    </font>
    <font>
      <sz val="11"/>
      <color rgb="FF000000"/>
      <name val="Calibri"/>
      <family val="2"/>
      <scheme val="minor"/>
    </font>
    <font>
      <sz val="10"/>
      <color theme="1"/>
      <name val="Arial Narrow"/>
      <family val="2"/>
    </font>
    <font>
      <b/>
      <sz val="10"/>
      <color theme="1"/>
      <name val="Arial Narrow"/>
      <family val="2"/>
    </font>
    <font>
      <b/>
      <sz val="12"/>
      <color theme="1"/>
      <name val="Arial Narrow"/>
      <family val="2"/>
    </font>
    <font>
      <b/>
      <sz val="10"/>
      <color theme="0"/>
      <name val="Arial Narrow"/>
      <family val="2"/>
    </font>
    <font>
      <b/>
      <i/>
      <u/>
      <sz val="10"/>
      <color theme="1"/>
      <name val="Arial Narrow"/>
      <family val="2"/>
    </font>
    <font>
      <sz val="9"/>
      <color theme="1"/>
      <name val="Arial Narrow"/>
      <family val="2"/>
    </font>
    <font>
      <i/>
      <sz val="10"/>
      <color theme="1"/>
      <name val="Arial Narrow"/>
      <family val="2"/>
    </font>
    <font>
      <b/>
      <i/>
      <sz val="10"/>
      <color theme="1"/>
      <name val="Arial Narrow"/>
      <family val="2"/>
    </font>
    <font>
      <sz val="10"/>
      <color rgb="FFC00000"/>
      <name val="Arial Narrow"/>
      <family val="2"/>
    </font>
    <font>
      <sz val="10"/>
      <name val="Arial Narrow"/>
      <family val="2"/>
    </font>
    <font>
      <sz val="8"/>
      <color rgb="FF000000"/>
      <name val="Tahoma"/>
      <family val="2"/>
    </font>
    <font>
      <sz val="9"/>
      <color indexed="8"/>
      <name val="Arial Narrow"/>
      <family val="2"/>
    </font>
    <font>
      <sz val="10"/>
      <color indexed="8"/>
      <name val="Arial"/>
      <family val="2"/>
    </font>
    <font>
      <b/>
      <sz val="10"/>
      <color indexed="8"/>
      <name val="Arial"/>
      <family val="2"/>
    </font>
    <font>
      <sz val="10"/>
      <color indexed="8"/>
      <name val="Arial Narrow"/>
      <family val="2"/>
    </font>
    <font>
      <b/>
      <i/>
      <sz val="10"/>
      <color indexed="8"/>
      <name val="Arial"/>
      <family val="2"/>
    </font>
    <font>
      <b/>
      <sz val="11"/>
      <color indexed="8"/>
      <name val="Arial"/>
      <family val="2"/>
    </font>
    <font>
      <i/>
      <sz val="10"/>
      <color indexed="8"/>
      <name val="Arial Narrow"/>
      <family val="2"/>
    </font>
    <font>
      <b/>
      <sz val="10"/>
      <color indexed="10"/>
      <name val="Arial Narrow"/>
      <family val="2"/>
    </font>
    <font>
      <i/>
      <sz val="9"/>
      <color indexed="8"/>
      <name val="Arial Narrow"/>
      <family val="2"/>
    </font>
    <font>
      <sz val="11"/>
      <color theme="1"/>
      <name val="Arial Narrow"/>
      <family val="2"/>
    </font>
    <font>
      <b/>
      <sz val="10"/>
      <color indexed="8"/>
      <name val="Arial Narrow"/>
      <family val="2"/>
    </font>
    <font>
      <b/>
      <sz val="9"/>
      <color indexed="8"/>
      <name val="Arial Narrow"/>
      <family val="2"/>
    </font>
    <font>
      <b/>
      <i/>
      <u/>
      <sz val="9"/>
      <color theme="1"/>
      <name val="Arial Narrow"/>
      <family val="2"/>
    </font>
    <font>
      <b/>
      <sz val="9"/>
      <color theme="1"/>
      <name val="Arial Narrow"/>
      <family val="2"/>
    </font>
    <font>
      <b/>
      <i/>
      <sz val="10"/>
      <color theme="0"/>
      <name val="Arial Narrow"/>
      <family val="2"/>
    </font>
    <font>
      <i/>
      <sz val="10"/>
      <color rgb="FFC00000"/>
      <name val="Arial Narrow"/>
      <family val="2"/>
    </font>
    <font>
      <sz val="10"/>
      <color theme="1"/>
      <name val="Cambria"/>
      <family val="1"/>
    </font>
    <font>
      <b/>
      <sz val="10"/>
      <color rgb="FFFF0000"/>
      <name val="Arial Narrow"/>
      <family val="2"/>
    </font>
    <font>
      <b/>
      <sz val="10"/>
      <name val="Arial Narrow"/>
      <family val="2"/>
    </font>
    <font>
      <b/>
      <sz val="10"/>
      <name val="Cambria"/>
      <family val="1"/>
    </font>
    <font>
      <b/>
      <sz val="10"/>
      <color rgb="FFFF0000"/>
      <name val="Cambria"/>
      <family val="1"/>
    </font>
  </fonts>
  <fills count="7">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249977111117893"/>
        <bgColor indexed="64"/>
      </patternFill>
    </fill>
  </fills>
  <borders count="77">
    <border>
      <left/>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23"/>
      </top>
      <bottom/>
      <diagonal/>
    </border>
    <border>
      <left/>
      <right/>
      <top/>
      <bottom style="thin">
        <color indexed="55"/>
      </bottom>
      <diagonal/>
    </border>
    <border>
      <left/>
      <right/>
      <top style="thin">
        <color indexed="55"/>
      </top>
      <bottom/>
      <diagonal/>
    </border>
    <border>
      <left/>
      <right/>
      <top style="thin">
        <color theme="0"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69">
    <xf numFmtId="0" fontId="0" fillId="0" borderId="0" xfId="0"/>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0" xfId="0" applyFont="1" applyFill="1" applyBorder="1" applyAlignment="1">
      <alignment vertical="center" wrapText="1"/>
    </xf>
    <xf numFmtId="0" fontId="3" fillId="0" borderId="30" xfId="0" applyFont="1" applyBorder="1" applyAlignment="1">
      <alignment vertical="center"/>
    </xf>
    <xf numFmtId="0" fontId="3" fillId="0" borderId="32" xfId="0" applyFont="1" applyBorder="1" applyAlignment="1">
      <alignment vertical="center"/>
    </xf>
    <xf numFmtId="0" fontId="3" fillId="0" borderId="31" xfId="0" applyFont="1" applyBorder="1" applyAlignment="1">
      <alignment vertical="center"/>
    </xf>
    <xf numFmtId="0" fontId="0" fillId="0" borderId="0" xfId="0" applyFont="1"/>
    <xf numFmtId="0" fontId="0" fillId="0" borderId="29" xfId="0" applyFont="1" applyBorder="1"/>
    <xf numFmtId="0" fontId="4" fillId="0" borderId="32" xfId="0" applyFont="1" applyBorder="1" applyAlignment="1">
      <alignment vertical="center"/>
    </xf>
    <xf numFmtId="0" fontId="4" fillId="0" borderId="31" xfId="0" applyFont="1" applyBorder="1" applyAlignment="1">
      <alignment vertical="center"/>
    </xf>
    <xf numFmtId="0" fontId="4" fillId="0" borderId="0" xfId="0" applyFont="1" applyFill="1" applyBorder="1" applyAlignment="1">
      <alignment vertical="center"/>
    </xf>
    <xf numFmtId="0" fontId="4" fillId="0" borderId="31" xfId="0" applyFont="1" applyFill="1" applyBorder="1" applyAlignment="1">
      <alignment vertical="center"/>
    </xf>
    <xf numFmtId="0" fontId="0" fillId="0" borderId="0" xfId="0" applyFont="1" applyFill="1" applyBorder="1"/>
    <xf numFmtId="0" fontId="0" fillId="0" borderId="32" xfId="0" applyFont="1" applyFill="1" applyBorder="1"/>
    <xf numFmtId="0" fontId="0" fillId="0" borderId="31" xfId="0" applyFont="1" applyFill="1" applyBorder="1"/>
    <xf numFmtId="0" fontId="0" fillId="0" borderId="30" xfId="0" applyFont="1" applyFill="1" applyBorder="1"/>
    <xf numFmtId="0" fontId="4" fillId="0" borderId="30" xfId="0" applyFont="1" applyFill="1" applyBorder="1" applyAlignment="1">
      <alignment vertical="center"/>
    </xf>
    <xf numFmtId="0" fontId="0" fillId="0" borderId="30" xfId="0" applyFont="1" applyBorder="1"/>
    <xf numFmtId="0" fontId="4" fillId="0" borderId="30" xfId="0" applyFont="1" applyBorder="1" applyAlignment="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5" fillId="0" borderId="0" xfId="0" applyFont="1" applyAlignment="1" applyProtection="1">
      <alignment horizontal="center" vertical="center"/>
    </xf>
    <xf numFmtId="0" fontId="8" fillId="2" borderId="1" xfId="0" applyFont="1" applyFill="1" applyBorder="1" applyAlignment="1" applyProtection="1">
      <alignment vertical="center"/>
    </xf>
    <xf numFmtId="0" fontId="8" fillId="2" borderId="2" xfId="0" applyFont="1" applyFill="1" applyBorder="1" applyAlignment="1" applyProtection="1">
      <alignment vertical="center"/>
    </xf>
    <xf numFmtId="0" fontId="5" fillId="0" borderId="4" xfId="0" applyFont="1" applyFill="1" applyBorder="1" applyAlignment="1" applyProtection="1">
      <alignment vertical="center"/>
    </xf>
    <xf numFmtId="0" fontId="12" fillId="0" borderId="0" xfId="0" applyFont="1" applyAlignment="1" applyProtection="1">
      <alignment vertical="center"/>
    </xf>
    <xf numFmtId="0" fontId="11" fillId="0" borderId="0" xfId="0" applyFont="1" applyAlignment="1" applyProtection="1">
      <alignment horizontal="center" vertical="center"/>
    </xf>
    <xf numFmtId="0" fontId="16" fillId="0" borderId="0" xfId="0" applyFont="1" applyAlignment="1">
      <alignment vertical="top"/>
    </xf>
    <xf numFmtId="0" fontId="17" fillId="0" borderId="0" xfId="0" applyFont="1" applyAlignment="1">
      <alignment vertical="top" wrapText="1"/>
    </xf>
    <xf numFmtId="0" fontId="18" fillId="0" borderId="0" xfId="0" applyFont="1" applyAlignment="1">
      <alignment horizontal="right" vertical="top" wrapText="1"/>
    </xf>
    <xf numFmtId="0" fontId="19" fillId="0" borderId="0" xfId="0" applyFont="1" applyAlignment="1">
      <alignment vertical="top" wrapText="1"/>
    </xf>
    <xf numFmtId="0" fontId="20" fillId="0" borderId="0" xfId="0" applyFont="1" applyAlignment="1">
      <alignment horizontal="right" vertical="top" wrapText="1"/>
    </xf>
    <xf numFmtId="0" fontId="16" fillId="0" borderId="24" xfId="0" applyFont="1" applyBorder="1" applyAlignment="1">
      <alignment vertical="top"/>
    </xf>
    <xf numFmtId="0" fontId="22" fillId="5" borderId="0" xfId="0" applyFont="1" applyFill="1" applyAlignment="1">
      <alignment horizontal="left"/>
    </xf>
    <xf numFmtId="0" fontId="24" fillId="5" borderId="0" xfId="0" applyFont="1" applyFill="1" applyAlignment="1">
      <alignment horizontal="left"/>
    </xf>
    <xf numFmtId="0" fontId="24" fillId="6" borderId="0" xfId="0" applyFont="1" applyFill="1" applyAlignment="1">
      <alignment horizontal="left"/>
    </xf>
    <xf numFmtId="0" fontId="25" fillId="0" borderId="0" xfId="0" applyFont="1"/>
    <xf numFmtId="0" fontId="2" fillId="0" borderId="0" xfId="0" applyFont="1" applyAlignment="1">
      <alignment vertical="center"/>
    </xf>
    <xf numFmtId="0" fontId="21" fillId="0" borderId="0" xfId="0" applyFont="1" applyAlignment="1">
      <alignment horizontal="left" vertical="top" wrapText="1"/>
    </xf>
    <xf numFmtId="0" fontId="16" fillId="0" borderId="57" xfId="0" applyFont="1" applyBorder="1" applyAlignment="1">
      <alignment vertical="top"/>
    </xf>
    <xf numFmtId="0" fontId="16" fillId="0" borderId="57" xfId="0" quotePrefix="1" applyFont="1" applyBorder="1" applyAlignment="1">
      <alignment horizontal="right" vertical="top"/>
    </xf>
    <xf numFmtId="0" fontId="16" fillId="0" borderId="57" xfId="0" applyFont="1" applyBorder="1" applyAlignment="1">
      <alignment vertical="top" wrapText="1"/>
    </xf>
    <xf numFmtId="0" fontId="16" fillId="0" borderId="57" xfId="0" applyFont="1" applyBorder="1" applyAlignment="1">
      <alignment horizontal="left" vertical="top" wrapText="1"/>
    </xf>
    <xf numFmtId="0" fontId="24" fillId="0" borderId="57" xfId="0" applyFont="1" applyBorder="1" applyAlignment="1">
      <alignment vertical="top" wrapText="1"/>
    </xf>
    <xf numFmtId="0" fontId="19" fillId="0" borderId="0" xfId="0" applyFont="1" applyAlignment="1">
      <alignment vertical="top"/>
    </xf>
    <xf numFmtId="0" fontId="16" fillId="5" borderId="57" xfId="0" applyFont="1" applyFill="1" applyBorder="1" applyAlignment="1">
      <alignment horizontal="left" vertical="top" wrapText="1"/>
    </xf>
    <xf numFmtId="0" fontId="24" fillId="5" borderId="58" xfId="0" applyFont="1" applyFill="1" applyBorder="1" applyAlignment="1">
      <alignment vertical="top" wrapText="1"/>
    </xf>
    <xf numFmtId="0" fontId="16" fillId="5" borderId="57" xfId="0" applyFont="1" applyFill="1" applyBorder="1" applyAlignment="1">
      <alignment vertical="top"/>
    </xf>
    <xf numFmtId="0" fontId="16" fillId="0" borderId="0" xfId="0" quotePrefix="1" applyFont="1" applyAlignment="1">
      <alignment horizontal="right" vertical="top"/>
    </xf>
    <xf numFmtId="0" fontId="23" fillId="0" borderId="0" xfId="0" applyFont="1" applyAlignment="1">
      <alignment horizontal="right" vertical="top"/>
    </xf>
    <xf numFmtId="0" fontId="19" fillId="5" borderId="0" xfId="0" applyFont="1" applyFill="1" applyAlignment="1">
      <alignment horizontal="left" vertical="top" wrapText="1"/>
    </xf>
    <xf numFmtId="0" fontId="16" fillId="5" borderId="0" xfId="0" applyFont="1" applyFill="1" applyAlignment="1">
      <alignment vertical="top"/>
    </xf>
    <xf numFmtId="0" fontId="19" fillId="0" borderId="0" xfId="0" applyFont="1" applyAlignment="1">
      <alignment horizontal="left" vertical="top" wrapText="1"/>
    </xf>
    <xf numFmtId="0" fontId="19" fillId="5" borderId="0" xfId="0" applyFont="1" applyFill="1" applyAlignment="1">
      <alignment vertical="top"/>
    </xf>
    <xf numFmtId="0" fontId="22" fillId="0" borderId="0" xfId="0" applyFont="1" applyAlignment="1">
      <alignment horizontal="left" vertical="top" wrapText="1"/>
    </xf>
    <xf numFmtId="0" fontId="25" fillId="0" borderId="63" xfId="0" applyFont="1" applyBorder="1"/>
    <xf numFmtId="0" fontId="25" fillId="5" borderId="63" xfId="0" applyFont="1" applyFill="1" applyBorder="1"/>
    <xf numFmtId="0" fontId="16" fillId="0" borderId="64" xfId="0" applyFont="1" applyBorder="1" applyAlignment="1">
      <alignment vertical="top"/>
    </xf>
    <xf numFmtId="0" fontId="16" fillId="0" borderId="64" xfId="0" quotePrefix="1" applyFont="1" applyBorder="1" applyAlignment="1">
      <alignment horizontal="right" vertical="top"/>
    </xf>
    <xf numFmtId="0" fontId="16" fillId="0" borderId="64" xfId="0" applyFont="1" applyBorder="1" applyAlignment="1">
      <alignment vertical="top" wrapText="1"/>
    </xf>
    <xf numFmtId="0" fontId="16" fillId="5" borderId="64" xfId="0" applyFont="1" applyFill="1" applyBorder="1" applyAlignment="1">
      <alignment horizontal="left" vertical="top" wrapText="1"/>
    </xf>
    <xf numFmtId="0" fontId="16" fillId="5" borderId="0" xfId="0" applyFont="1" applyFill="1" applyAlignment="1">
      <alignment horizontal="left" vertical="top" wrapText="1"/>
    </xf>
    <xf numFmtId="0" fontId="16" fillId="5" borderId="64" xfId="0" applyFont="1" applyFill="1" applyBorder="1" applyAlignment="1">
      <alignment vertical="top"/>
    </xf>
    <xf numFmtId="0" fontId="16" fillId="6" borderId="0" xfId="0" applyFont="1" applyFill="1" applyAlignment="1">
      <alignment vertical="top"/>
    </xf>
    <xf numFmtId="3" fontId="19" fillId="6" borderId="0" xfId="0" applyNumberFormat="1" applyFont="1" applyFill="1" applyAlignment="1">
      <alignment horizontal="left" vertical="top" wrapText="1"/>
    </xf>
    <xf numFmtId="3" fontId="19" fillId="6" borderId="0" xfId="0" applyNumberFormat="1" applyFont="1" applyFill="1" applyAlignment="1">
      <alignment vertical="top" wrapText="1"/>
    </xf>
    <xf numFmtId="0" fontId="19" fillId="6" borderId="0" xfId="0" applyFont="1" applyFill="1" applyAlignment="1">
      <alignment vertical="top" wrapText="1"/>
    </xf>
    <xf numFmtId="0" fontId="19" fillId="5" borderId="0" xfId="0" applyFont="1" applyFill="1" applyAlignment="1">
      <alignment vertical="top" wrapText="1"/>
    </xf>
    <xf numFmtId="0" fontId="22" fillId="6" borderId="0" xfId="0" applyFont="1" applyFill="1" applyAlignment="1">
      <alignment vertical="top" wrapText="1"/>
    </xf>
    <xf numFmtId="0" fontId="24" fillId="5" borderId="57" xfId="0" applyFont="1" applyFill="1" applyBorder="1" applyAlignment="1">
      <alignment vertical="top" wrapText="1"/>
    </xf>
    <xf numFmtId="0" fontId="25" fillId="5" borderId="0" xfId="0" applyFont="1" applyFill="1"/>
    <xf numFmtId="0" fontId="11" fillId="5" borderId="62" xfId="0" applyFont="1" applyFill="1" applyBorder="1"/>
    <xf numFmtId="0" fontId="11" fillId="5" borderId="0" xfId="0" applyFont="1" applyFill="1" applyAlignment="1">
      <alignment wrapText="1"/>
    </xf>
    <xf numFmtId="0" fontId="11" fillId="5" borderId="0" xfId="0" applyFont="1" applyFill="1"/>
    <xf numFmtId="0" fontId="16" fillId="6" borderId="69" xfId="0" applyFont="1" applyFill="1" applyBorder="1" applyAlignment="1">
      <alignment vertical="top"/>
    </xf>
    <xf numFmtId="0" fontId="16" fillId="0" borderId="0" xfId="0" applyFont="1"/>
    <xf numFmtId="0" fontId="16" fillId="0" borderId="0" xfId="0" quotePrefix="1" applyFont="1" applyAlignment="1">
      <alignment horizontal="right"/>
    </xf>
    <xf numFmtId="0" fontId="23" fillId="0" borderId="0" xfId="0" applyFont="1" applyAlignment="1">
      <alignment horizontal="right"/>
    </xf>
    <xf numFmtId="0" fontId="19" fillId="5" borderId="0" xfId="0" applyFont="1" applyFill="1" applyAlignment="1">
      <alignment horizontal="left" wrapText="1"/>
    </xf>
    <xf numFmtId="0" fontId="16" fillId="5" borderId="0" xfId="0" applyFont="1" applyFill="1"/>
    <xf numFmtId="0" fontId="19" fillId="0" borderId="0" xfId="0" applyFont="1" applyAlignment="1">
      <alignment horizontal="left" wrapText="1"/>
    </xf>
    <xf numFmtId="0" fontId="22" fillId="6" borderId="0" xfId="0" applyFont="1" applyFill="1" applyAlignment="1">
      <alignment vertical="top"/>
    </xf>
    <xf numFmtId="0" fontId="16" fillId="0" borderId="0" xfId="0" applyFont="1" applyAlignment="1">
      <alignment vertical="top" wrapText="1"/>
    </xf>
    <xf numFmtId="0" fontId="19" fillId="5" borderId="0" xfId="0" applyFont="1" applyFill="1" applyAlignment="1">
      <alignment horizontal="right" vertical="top" wrapText="1"/>
    </xf>
    <xf numFmtId="0" fontId="26" fillId="0" borderId="0" xfId="0" applyFont="1" applyAlignment="1">
      <alignment vertical="top" wrapText="1"/>
    </xf>
    <xf numFmtId="0" fontId="5" fillId="0" borderId="5" xfId="0" applyFont="1" applyFill="1" applyBorder="1" applyAlignment="1" applyProtection="1">
      <alignment vertical="center"/>
    </xf>
    <xf numFmtId="0" fontId="25" fillId="5" borderId="63" xfId="0" applyFont="1" applyFill="1" applyBorder="1" applyAlignment="1">
      <alignment horizontal="center"/>
    </xf>
    <xf numFmtId="0" fontId="25" fillId="5" borderId="0" xfId="0" applyFont="1" applyFill="1" applyAlignment="1">
      <alignment horizontal="center"/>
    </xf>
    <xf numFmtId="0" fontId="30" fillId="2" borderId="2" xfId="0" applyFont="1" applyFill="1" applyBorder="1" applyAlignment="1" applyProtection="1">
      <alignment vertical="center"/>
    </xf>
    <xf numFmtId="0" fontId="8" fillId="2" borderId="56" xfId="0" applyFont="1" applyFill="1" applyBorder="1" applyAlignment="1" applyProtection="1">
      <alignment vertical="center"/>
    </xf>
    <xf numFmtId="0" fontId="10" fillId="0" borderId="0" xfId="0" applyFont="1" applyAlignment="1" applyProtection="1">
      <alignment vertical="center"/>
    </xf>
    <xf numFmtId="0" fontId="5" fillId="0" borderId="42" xfId="0" applyFont="1" applyFill="1" applyBorder="1" applyAlignment="1" applyProtection="1">
      <alignment vertical="center"/>
    </xf>
    <xf numFmtId="0" fontId="28" fillId="3" borderId="15" xfId="0" applyFont="1" applyFill="1" applyBorder="1" applyAlignment="1" applyProtection="1">
      <alignment vertical="center"/>
    </xf>
    <xf numFmtId="0" fontId="28" fillId="3" borderId="16" xfId="0" applyFont="1" applyFill="1" applyBorder="1" applyAlignment="1" applyProtection="1">
      <alignment vertical="center"/>
    </xf>
    <xf numFmtId="0" fontId="28" fillId="3" borderId="49"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4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42" xfId="0" applyFont="1" applyFill="1" applyBorder="1" applyAlignment="1" applyProtection="1">
      <alignment vertical="center"/>
    </xf>
    <xf numFmtId="0" fontId="8" fillId="2" borderId="33" xfId="0" applyFont="1" applyFill="1" applyBorder="1" applyAlignment="1" applyProtection="1">
      <alignment vertical="center"/>
    </xf>
    <xf numFmtId="0" fontId="26" fillId="5" borderId="0" xfId="0" applyFont="1" applyFill="1" applyAlignment="1" applyProtection="1">
      <alignment vertical="top" wrapText="1"/>
    </xf>
    <xf numFmtId="0" fontId="19" fillId="5" borderId="0" xfId="0" applyFont="1" applyFill="1" applyAlignment="1" applyProtection="1">
      <alignment vertical="top" wrapText="1"/>
    </xf>
    <xf numFmtId="0" fontId="26" fillId="6" borderId="0" xfId="1" applyNumberFormat="1" applyFont="1" applyFill="1" applyAlignment="1" applyProtection="1">
      <alignment vertical="top" wrapText="1"/>
    </xf>
    <xf numFmtId="0" fontId="26" fillId="6" borderId="0" xfId="1" applyNumberFormat="1" applyFont="1" applyFill="1" applyAlignment="1" applyProtection="1">
      <alignment vertical="center" wrapText="1"/>
    </xf>
    <xf numFmtId="0" fontId="16" fillId="5" borderId="0" xfId="0" applyFont="1" applyFill="1" applyAlignment="1" applyProtection="1">
      <alignment vertical="top"/>
    </xf>
    <xf numFmtId="0" fontId="16" fillId="0" borderId="0" xfId="0" applyFont="1" applyAlignment="1" applyProtection="1">
      <alignment vertical="top"/>
    </xf>
    <xf numFmtId="0" fontId="25" fillId="5" borderId="0" xfId="0" applyFont="1" applyFill="1" applyProtection="1"/>
    <xf numFmtId="0" fontId="11" fillId="5" borderId="0" xfId="0" applyFont="1" applyFill="1" applyAlignment="1" applyProtection="1"/>
    <xf numFmtId="0" fontId="25" fillId="0" borderId="0" xfId="0" applyFont="1" applyProtection="1"/>
    <xf numFmtId="0" fontId="26" fillId="6" borderId="0" xfId="1" applyNumberFormat="1" applyFont="1" applyFill="1" applyAlignment="1" applyProtection="1">
      <alignment horizontal="center" vertical="top" wrapText="1"/>
    </xf>
    <xf numFmtId="0" fontId="16" fillId="6" borderId="0" xfId="0" applyFont="1" applyFill="1" applyAlignment="1" applyProtection="1">
      <alignment vertical="top"/>
    </xf>
    <xf numFmtId="0" fontId="19" fillId="6" borderId="0" xfId="0" applyFont="1" applyFill="1" applyAlignment="1" applyProtection="1">
      <alignment vertical="top" wrapText="1"/>
    </xf>
    <xf numFmtId="0" fontId="19" fillId="5" borderId="0" xfId="0" applyFont="1" applyFill="1" applyAlignment="1" applyProtection="1">
      <alignment horizontal="right" vertical="top" wrapText="1"/>
    </xf>
    <xf numFmtId="164" fontId="26" fillId="6" borderId="0" xfId="1" applyNumberFormat="1" applyFont="1" applyFill="1" applyAlignment="1" applyProtection="1">
      <alignment horizontal="right" vertical="top" wrapText="1"/>
    </xf>
    <xf numFmtId="0" fontId="25" fillId="5" borderId="63" xfId="0" applyFont="1" applyFill="1" applyBorder="1" applyProtection="1"/>
    <xf numFmtId="0" fontId="25" fillId="0" borderId="63" xfId="0" applyFont="1" applyBorder="1" applyProtection="1"/>
    <xf numFmtId="0" fontId="19" fillId="0" borderId="0" xfId="0" applyFont="1" applyAlignment="1" applyProtection="1">
      <alignment vertical="top" wrapText="1"/>
    </xf>
    <xf numFmtId="0" fontId="19" fillId="5" borderId="0" xfId="0" applyFont="1" applyFill="1" applyAlignment="1" applyProtection="1">
      <alignment horizontal="left" vertical="top" wrapText="1"/>
    </xf>
    <xf numFmtId="0" fontId="22" fillId="5" borderId="0" xfId="0" applyFont="1" applyFill="1" applyAlignment="1" applyProtection="1">
      <alignment horizontal="left" vertical="top" wrapText="1"/>
    </xf>
    <xf numFmtId="0" fontId="26" fillId="6" borderId="0" xfId="0" applyFont="1" applyFill="1" applyAlignment="1" applyProtection="1">
      <alignment horizontal="center" vertical="top"/>
    </xf>
    <xf numFmtId="0" fontId="27" fillId="6" borderId="0" xfId="0" applyFont="1" applyFill="1" applyAlignment="1" applyProtection="1">
      <alignment vertical="top"/>
    </xf>
    <xf numFmtId="0" fontId="26" fillId="6" borderId="0" xfId="0" applyFont="1" applyFill="1" applyAlignment="1" applyProtection="1">
      <alignment horizontal="left" vertical="top"/>
    </xf>
    <xf numFmtId="3" fontId="19" fillId="6" borderId="0" xfId="0" applyNumberFormat="1" applyFont="1" applyFill="1" applyAlignment="1" applyProtection="1">
      <alignment horizontal="left" vertical="top" wrapText="1"/>
    </xf>
    <xf numFmtId="3" fontId="19" fillId="6" borderId="0" xfId="0" applyNumberFormat="1" applyFont="1" applyFill="1" applyAlignment="1" applyProtection="1">
      <alignment vertical="top" wrapText="1"/>
    </xf>
    <xf numFmtId="10" fontId="19" fillId="6" borderId="0" xfId="2" applyNumberFormat="1" applyFont="1" applyFill="1" applyAlignment="1" applyProtection="1">
      <alignment vertical="top" wrapText="1"/>
    </xf>
    <xf numFmtId="0" fontId="32" fillId="0" borderId="0" xfId="0" applyFont="1"/>
    <xf numFmtId="14" fontId="32" fillId="0" borderId="0" xfId="0" applyNumberFormat="1" applyFont="1"/>
    <xf numFmtId="44" fontId="32" fillId="0" borderId="0" xfId="0" applyNumberFormat="1" applyFont="1"/>
    <xf numFmtId="3" fontId="32" fillId="0" borderId="0" xfId="0" applyNumberFormat="1" applyFont="1"/>
    <xf numFmtId="0" fontId="32" fillId="0" borderId="29" xfId="0" applyFont="1" applyBorder="1" applyAlignment="1">
      <alignment horizontal="left"/>
    </xf>
    <xf numFmtId="14" fontId="32" fillId="0" borderId="29" xfId="0" applyNumberFormat="1" applyFont="1" applyBorder="1" applyAlignment="1">
      <alignment horizontal="left"/>
    </xf>
    <xf numFmtId="3" fontId="32" fillId="0" borderId="29" xfId="0" applyNumberFormat="1" applyFont="1" applyBorder="1" applyAlignment="1">
      <alignment horizontal="left"/>
    </xf>
    <xf numFmtId="0" fontId="32" fillId="0" borderId="0" xfId="0" applyFont="1" applyAlignment="1">
      <alignment horizontal="left"/>
    </xf>
    <xf numFmtId="0" fontId="32" fillId="0" borderId="29" xfId="0" quotePrefix="1" applyFont="1" applyBorder="1" applyAlignment="1">
      <alignment horizontal="left"/>
    </xf>
    <xf numFmtId="0" fontId="19" fillId="0" borderId="0" xfId="0" applyFont="1" applyFill="1" applyAlignment="1">
      <alignment horizontal="left" vertical="top" wrapText="1"/>
    </xf>
    <xf numFmtId="0" fontId="22" fillId="6" borderId="0" xfId="0" applyFont="1" applyFill="1" applyAlignment="1"/>
    <xf numFmtId="0" fontId="19" fillId="6" borderId="0" xfId="1" applyNumberFormat="1" applyFont="1" applyFill="1" applyBorder="1" applyAlignment="1" applyProtection="1">
      <alignment vertical="top" wrapText="1"/>
      <protection locked="0"/>
    </xf>
    <xf numFmtId="0" fontId="33" fillId="0" borderId="13" xfId="0" applyFont="1" applyFill="1" applyBorder="1" applyAlignment="1" applyProtection="1">
      <alignment vertical="center" wrapText="1"/>
    </xf>
    <xf numFmtId="0" fontId="5" fillId="0" borderId="0" xfId="0" applyFont="1" applyBorder="1" applyAlignment="1" applyProtection="1">
      <alignment vertical="center"/>
    </xf>
    <xf numFmtId="0" fontId="5" fillId="0" borderId="8" xfId="0" applyFont="1" applyFill="1" applyBorder="1" applyAlignment="1" applyProtection="1">
      <alignment vertical="center"/>
    </xf>
    <xf numFmtId="0" fontId="5" fillId="0" borderId="48" xfId="0" applyFont="1" applyFill="1" applyBorder="1" applyAlignment="1" applyProtection="1">
      <alignment vertical="center"/>
    </xf>
    <xf numFmtId="14" fontId="5" fillId="3" borderId="7" xfId="0" applyNumberFormat="1" applyFont="1" applyFill="1" applyBorder="1" applyAlignment="1" applyProtection="1">
      <alignment horizontal="center" vertical="center"/>
    </xf>
    <xf numFmtId="14" fontId="5" fillId="3" borderId="8" xfId="0" applyNumberFormat="1" applyFont="1" applyFill="1" applyBorder="1" applyAlignment="1" applyProtection="1">
      <alignment horizontal="center" vertical="center"/>
    </xf>
    <xf numFmtId="14" fontId="5" fillId="3" borderId="75" xfId="0" applyNumberFormat="1" applyFont="1" applyFill="1" applyBorder="1" applyAlignment="1" applyProtection="1">
      <alignment horizontal="center" vertical="center"/>
    </xf>
    <xf numFmtId="0" fontId="5" fillId="3" borderId="7" xfId="0" applyNumberFormat="1" applyFont="1" applyFill="1" applyBorder="1" applyAlignment="1" applyProtection="1">
      <alignment horizontal="center" vertical="center"/>
    </xf>
    <xf numFmtId="0" fontId="5" fillId="3" borderId="8" xfId="0" applyNumberFormat="1" applyFont="1" applyFill="1" applyBorder="1" applyAlignment="1" applyProtection="1">
      <alignment horizontal="center" vertical="center"/>
    </xf>
    <xf numFmtId="0" fontId="5" fillId="3" borderId="48" xfId="0" applyNumberFormat="1" applyFont="1" applyFill="1" applyBorder="1" applyAlignment="1" applyProtection="1">
      <alignment horizontal="center" vertical="center"/>
    </xf>
    <xf numFmtId="0" fontId="5" fillId="4" borderId="8" xfId="0" applyFont="1" applyFill="1" applyBorder="1" applyAlignment="1" applyProtection="1">
      <alignment horizontal="center" vertical="center"/>
      <protection locked="0"/>
    </xf>
    <xf numFmtId="0" fontId="5" fillId="4" borderId="75"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35" fillId="6" borderId="29" xfId="0" applyFont="1" applyFill="1" applyBorder="1" applyAlignment="1">
      <alignment horizontal="center" wrapText="1"/>
    </xf>
    <xf numFmtId="14" fontId="35" fillId="6" borderId="29" xfId="0" applyNumberFormat="1" applyFont="1" applyFill="1" applyBorder="1" applyAlignment="1">
      <alignment horizontal="center" wrapText="1"/>
    </xf>
    <xf numFmtId="3" fontId="35" fillId="6" borderId="29" xfId="0" applyNumberFormat="1" applyFont="1" applyFill="1" applyBorder="1" applyAlignment="1">
      <alignment horizontal="center" wrapText="1"/>
    </xf>
    <xf numFmtId="0" fontId="35" fillId="0" borderId="0" xfId="0" applyFont="1" applyAlignment="1">
      <alignment horizontal="center" wrapText="1"/>
    </xf>
    <xf numFmtId="0" fontId="32" fillId="0" borderId="29" xfId="0" applyFont="1" applyBorder="1" applyAlignment="1">
      <alignment horizontal="center"/>
    </xf>
    <xf numFmtId="0" fontId="32" fillId="0" borderId="29" xfId="0" applyNumberFormat="1" applyFont="1" applyBorder="1" applyAlignment="1">
      <alignment horizontal="left"/>
    </xf>
    <xf numFmtId="10" fontId="32" fillId="0" borderId="29" xfId="0" applyNumberFormat="1" applyFont="1" applyBorder="1" applyAlignment="1">
      <alignment horizontal="left"/>
    </xf>
    <xf numFmtId="0" fontId="32" fillId="0" borderId="29" xfId="0" applyFont="1" applyBorder="1" applyAlignment="1">
      <alignment horizontal="left" wrapText="1"/>
    </xf>
    <xf numFmtId="14" fontId="36" fillId="6" borderId="29" xfId="0" applyNumberFormat="1" applyFont="1" applyFill="1" applyBorder="1" applyAlignment="1">
      <alignment horizontal="center" wrapText="1"/>
    </xf>
    <xf numFmtId="164" fontId="32" fillId="0" borderId="29" xfId="0" applyNumberFormat="1" applyFont="1" applyBorder="1" applyAlignment="1">
      <alignment horizontal="left"/>
    </xf>
    <xf numFmtId="164" fontId="32" fillId="0" borderId="29" xfId="1" applyNumberFormat="1" applyFont="1" applyBorder="1" applyAlignment="1">
      <alignment horizontal="left"/>
    </xf>
    <xf numFmtId="0" fontId="6" fillId="0" borderId="4" xfId="0" applyFont="1" applyFill="1" applyBorder="1" applyAlignment="1" applyProtection="1">
      <alignment vertical="center"/>
    </xf>
    <xf numFmtId="0" fontId="11" fillId="0" borderId="0" xfId="0" applyFont="1" applyAlignment="1" applyProtection="1">
      <alignment horizontal="left" vertical="center"/>
    </xf>
    <xf numFmtId="0" fontId="36" fillId="6" borderId="29" xfId="0" applyFont="1" applyFill="1" applyBorder="1" applyAlignment="1">
      <alignment horizontal="center" wrapText="1"/>
    </xf>
    <xf numFmtId="0" fontId="19" fillId="0" borderId="0" xfId="0" applyFont="1" applyAlignment="1">
      <alignment horizontal="left" vertical="top" wrapText="1"/>
    </xf>
    <xf numFmtId="0" fontId="5" fillId="0" borderId="0" xfId="0" applyFont="1" applyAlignment="1">
      <alignment vertical="center"/>
    </xf>
    <xf numFmtId="0" fontId="11" fillId="5" borderId="62" xfId="0" applyFont="1" applyFill="1" applyBorder="1" applyAlignment="1">
      <alignment horizontal="center"/>
    </xf>
    <xf numFmtId="0" fontId="19" fillId="0" borderId="0" xfId="0" applyFont="1" applyFill="1" applyAlignment="1">
      <alignment horizontal="left" vertical="top" wrapText="1"/>
    </xf>
    <xf numFmtId="0" fontId="14" fillId="0" borderId="66" xfId="1" applyNumberFormat="1" applyFont="1" applyFill="1" applyBorder="1" applyAlignment="1" applyProtection="1">
      <alignment horizontal="center" vertical="top" wrapText="1"/>
      <protection locked="0"/>
    </xf>
    <xf numFmtId="0" fontId="14" fillId="0" borderId="67" xfId="1" applyNumberFormat="1" applyFont="1" applyFill="1" applyBorder="1" applyAlignment="1" applyProtection="1">
      <alignment horizontal="center" vertical="top" wrapText="1"/>
      <protection locked="0"/>
    </xf>
    <xf numFmtId="0" fontId="14" fillId="0" borderId="68" xfId="1" applyNumberFormat="1" applyFont="1" applyFill="1" applyBorder="1" applyAlignment="1" applyProtection="1">
      <alignment horizontal="center" vertical="top" wrapText="1"/>
      <protection locked="0"/>
    </xf>
    <xf numFmtId="0" fontId="22" fillId="6" borderId="0" xfId="0" applyFont="1" applyFill="1" applyAlignment="1">
      <alignment horizontal="left" vertical="top" wrapText="1"/>
    </xf>
    <xf numFmtId="0" fontId="22" fillId="6" borderId="0" xfId="0" applyFont="1" applyFill="1" applyAlignment="1">
      <alignment horizontal="left" vertical="top"/>
    </xf>
    <xf numFmtId="0" fontId="14" fillId="0" borderId="0" xfId="0" applyFont="1" applyAlignment="1">
      <alignment horizontal="left" vertical="top" wrapText="1"/>
    </xf>
    <xf numFmtId="49" fontId="19" fillId="0" borderId="59" xfId="0" applyNumberFormat="1" applyFont="1" applyFill="1" applyBorder="1" applyAlignment="1" applyProtection="1">
      <alignment horizontal="left" vertical="top" wrapText="1"/>
      <protection locked="0"/>
    </xf>
    <xf numFmtId="49" fontId="19" fillId="0" borderId="60" xfId="0" applyNumberFormat="1" applyFont="1" applyFill="1" applyBorder="1" applyAlignment="1" applyProtection="1">
      <alignment horizontal="left" vertical="top" wrapText="1"/>
      <protection locked="0"/>
    </xf>
    <xf numFmtId="49" fontId="19" fillId="0" borderId="61" xfId="0" applyNumberFormat="1" applyFont="1" applyFill="1" applyBorder="1" applyAlignment="1" applyProtection="1">
      <alignment horizontal="left" vertical="top" wrapText="1"/>
      <protection locked="0"/>
    </xf>
    <xf numFmtId="0" fontId="21" fillId="0" borderId="0" xfId="0" applyFont="1" applyAlignment="1">
      <alignment horizontal="left" vertical="top" wrapText="1"/>
    </xf>
    <xf numFmtId="0" fontId="19" fillId="0" borderId="0" xfId="0" applyFont="1" applyAlignment="1">
      <alignment horizontal="left" vertical="top" wrapText="1"/>
    </xf>
    <xf numFmtId="0" fontId="19" fillId="0" borderId="59" xfId="0" applyNumberFormat="1" applyFont="1" applyFill="1" applyBorder="1" applyAlignment="1" applyProtection="1">
      <alignment horizontal="left" vertical="top" wrapText="1"/>
      <protection locked="0"/>
    </xf>
    <xf numFmtId="0" fontId="19" fillId="0" borderId="60" xfId="0" applyNumberFormat="1" applyFont="1" applyFill="1" applyBorder="1" applyAlignment="1" applyProtection="1">
      <alignment horizontal="left" vertical="top" wrapText="1"/>
      <protection locked="0"/>
    </xf>
    <xf numFmtId="0" fontId="19" fillId="0" borderId="61" xfId="0" applyNumberFormat="1" applyFont="1" applyFill="1" applyBorder="1" applyAlignment="1" applyProtection="1">
      <alignment horizontal="left" vertical="top" wrapText="1"/>
      <protection locked="0"/>
    </xf>
    <xf numFmtId="0" fontId="22" fillId="6" borderId="62" xfId="0" applyFont="1" applyFill="1" applyBorder="1" applyAlignment="1">
      <alignment horizontal="left" vertical="top" wrapText="1"/>
    </xf>
    <xf numFmtId="0" fontId="24" fillId="5" borderId="65" xfId="0" applyFont="1" applyFill="1" applyBorder="1" applyAlignment="1">
      <alignment horizontal="left" vertical="top" wrapText="1"/>
    </xf>
    <xf numFmtId="165" fontId="19" fillId="0" borderId="66" xfId="0" applyNumberFormat="1" applyFont="1" applyFill="1" applyBorder="1" applyAlignment="1" applyProtection="1">
      <alignment horizontal="center" vertical="top" wrapText="1"/>
      <protection locked="0"/>
    </xf>
    <xf numFmtId="165" fontId="19" fillId="0" borderId="67" xfId="0" applyNumberFormat="1" applyFont="1" applyFill="1" applyBorder="1" applyAlignment="1" applyProtection="1">
      <alignment horizontal="center" vertical="top" wrapText="1"/>
      <protection locked="0"/>
    </xf>
    <xf numFmtId="165" fontId="19" fillId="0" borderId="68" xfId="0" applyNumberFormat="1" applyFont="1" applyFill="1" applyBorder="1" applyAlignment="1" applyProtection="1">
      <alignment horizontal="center" vertical="top" wrapText="1"/>
      <protection locked="0"/>
    </xf>
    <xf numFmtId="0" fontId="22" fillId="6" borderId="62" xfId="0" applyFont="1" applyFill="1" applyBorder="1" applyAlignment="1">
      <alignment horizontal="center" vertical="top" wrapText="1"/>
    </xf>
    <xf numFmtId="0" fontId="14" fillId="0" borderId="0" xfId="0" applyFont="1" applyFill="1" applyAlignment="1">
      <alignment horizontal="left" vertical="top" wrapText="1"/>
    </xf>
    <xf numFmtId="14" fontId="19" fillId="0" borderId="66" xfId="1" applyNumberFormat="1" applyFont="1" applyFill="1" applyBorder="1" applyAlignment="1" applyProtection="1">
      <alignment horizontal="center" vertical="top" wrapText="1"/>
      <protection locked="0"/>
    </xf>
    <xf numFmtId="14" fontId="19" fillId="0" borderId="67" xfId="1" applyNumberFormat="1" applyFont="1" applyFill="1" applyBorder="1" applyAlignment="1" applyProtection="1">
      <alignment horizontal="center" vertical="top" wrapText="1"/>
      <protection locked="0"/>
    </xf>
    <xf numFmtId="14" fontId="19" fillId="0" borderId="68" xfId="1" applyNumberFormat="1" applyFont="1" applyFill="1" applyBorder="1" applyAlignment="1" applyProtection="1">
      <alignment horizontal="center" vertical="top" wrapText="1"/>
      <protection locked="0"/>
    </xf>
    <xf numFmtId="0" fontId="18" fillId="0" borderId="0" xfId="0" applyFont="1" applyAlignment="1">
      <alignment horizontal="right" vertical="top" wrapText="1"/>
    </xf>
    <xf numFmtId="0" fontId="17" fillId="0" borderId="0" xfId="0" applyFont="1" applyAlignment="1">
      <alignment horizontal="right" vertical="top" wrapText="1"/>
    </xf>
    <xf numFmtId="0" fontId="20" fillId="0" borderId="0" xfId="0" applyFont="1" applyAlignment="1">
      <alignment horizontal="right" vertical="top" wrapText="1"/>
    </xf>
    <xf numFmtId="0" fontId="21" fillId="5" borderId="13" xfId="0" applyFont="1" applyFill="1" applyBorder="1" applyAlignment="1">
      <alignment horizontal="left" vertical="top"/>
    </xf>
    <xf numFmtId="0" fontId="21" fillId="5" borderId="13" xfId="0" applyFont="1" applyFill="1" applyBorder="1" applyAlignment="1">
      <alignment horizontal="left" vertical="top" wrapText="1"/>
    </xf>
    <xf numFmtId="0" fontId="19" fillId="0" borderId="59" xfId="0" applyFont="1" applyFill="1" applyBorder="1" applyAlignment="1" applyProtection="1">
      <alignment horizontal="left" vertical="top" wrapText="1"/>
      <protection locked="0"/>
    </xf>
    <xf numFmtId="0" fontId="19" fillId="0" borderId="60" xfId="0" applyFont="1" applyFill="1" applyBorder="1" applyAlignment="1" applyProtection="1">
      <alignment horizontal="left" vertical="top" wrapText="1"/>
      <protection locked="0"/>
    </xf>
    <xf numFmtId="0" fontId="19" fillId="0" borderId="61" xfId="0" applyFont="1" applyFill="1" applyBorder="1" applyAlignment="1" applyProtection="1">
      <alignment horizontal="left" vertical="top" wrapText="1"/>
      <protection locked="0"/>
    </xf>
    <xf numFmtId="0" fontId="19" fillId="0" borderId="66" xfId="1" applyNumberFormat="1" applyFont="1" applyFill="1" applyBorder="1" applyAlignment="1" applyProtection="1">
      <alignment horizontal="center" vertical="top" wrapText="1"/>
      <protection locked="0"/>
    </xf>
    <xf numFmtId="0" fontId="19" fillId="0" borderId="67" xfId="1" applyNumberFormat="1" applyFont="1" applyFill="1" applyBorder="1" applyAlignment="1" applyProtection="1">
      <alignment horizontal="center" vertical="top" wrapText="1"/>
      <protection locked="0"/>
    </xf>
    <xf numFmtId="0" fontId="19" fillId="0" borderId="68" xfId="1" applyNumberFormat="1" applyFont="1" applyFill="1" applyBorder="1" applyAlignment="1" applyProtection="1">
      <alignment horizontal="center" vertical="top" wrapText="1"/>
      <protection locked="0"/>
    </xf>
    <xf numFmtId="0" fontId="22" fillId="0" borderId="0" xfId="0" applyFont="1" applyAlignment="1">
      <alignment horizontal="left" wrapText="1"/>
    </xf>
    <xf numFmtId="10" fontId="16" fillId="0" borderId="66" xfId="2" applyNumberFormat="1" applyFont="1" applyFill="1" applyBorder="1" applyAlignment="1" applyProtection="1">
      <alignment horizontal="center" vertical="top"/>
      <protection locked="0"/>
    </xf>
    <xf numFmtId="10" fontId="16" fillId="0" borderId="67" xfId="2" applyNumberFormat="1" applyFont="1" applyFill="1" applyBorder="1" applyAlignment="1" applyProtection="1">
      <alignment horizontal="center" vertical="top"/>
      <protection locked="0"/>
    </xf>
    <xf numFmtId="10" fontId="16" fillId="0" borderId="68" xfId="2" applyNumberFormat="1" applyFont="1" applyFill="1" applyBorder="1" applyAlignment="1" applyProtection="1">
      <alignment horizontal="center" vertical="top"/>
      <protection locked="0"/>
    </xf>
    <xf numFmtId="0" fontId="22" fillId="6" borderId="0" xfId="0" applyFont="1" applyFill="1" applyAlignment="1">
      <alignment horizontal="left"/>
    </xf>
    <xf numFmtId="0" fontId="22" fillId="6" borderId="0" xfId="0" applyFont="1" applyFill="1" applyAlignment="1">
      <alignment horizontal="left" wrapText="1"/>
    </xf>
    <xf numFmtId="0" fontId="26" fillId="6" borderId="0" xfId="1" applyNumberFormat="1" applyFont="1" applyFill="1" applyAlignment="1" applyProtection="1">
      <alignment horizontal="center" vertical="top" wrapText="1"/>
    </xf>
    <xf numFmtId="0" fontId="26" fillId="0" borderId="0" xfId="0" applyFont="1" applyAlignment="1">
      <alignment horizontal="left" vertical="top" wrapText="1"/>
    </xf>
    <xf numFmtId="0" fontId="11" fillId="5" borderId="0" xfId="0" applyFont="1" applyFill="1" applyAlignment="1">
      <alignment horizontal="left" wrapText="1"/>
    </xf>
    <xf numFmtId="164" fontId="19" fillId="0" borderId="66" xfId="1" applyNumberFormat="1" applyFont="1" applyFill="1" applyBorder="1" applyAlignment="1" applyProtection="1">
      <alignment horizontal="right" vertical="top" wrapText="1"/>
      <protection locked="0"/>
    </xf>
    <xf numFmtId="164" fontId="19" fillId="0" borderId="67" xfId="1" applyNumberFormat="1" applyFont="1" applyFill="1" applyBorder="1" applyAlignment="1" applyProtection="1">
      <alignment horizontal="right" vertical="top" wrapText="1"/>
      <protection locked="0"/>
    </xf>
    <xf numFmtId="164" fontId="19" fillId="0" borderId="68" xfId="1" applyNumberFormat="1" applyFont="1" applyFill="1" applyBorder="1" applyAlignment="1" applyProtection="1">
      <alignment horizontal="right" vertical="top" wrapText="1"/>
      <protection locked="0"/>
    </xf>
    <xf numFmtId="0" fontId="21" fillId="0" borderId="0" xfId="0" applyFont="1" applyAlignment="1" applyProtection="1">
      <alignment horizontal="left" vertical="top" wrapText="1"/>
    </xf>
    <xf numFmtId="0" fontId="26" fillId="0" borderId="0" xfId="0" applyFont="1" applyAlignment="1" applyProtection="1">
      <alignment horizontal="left" vertical="top"/>
    </xf>
    <xf numFmtId="0" fontId="26" fillId="6" borderId="0" xfId="1" applyNumberFormat="1" applyFont="1" applyFill="1" applyAlignment="1" applyProtection="1">
      <alignment horizontal="right" vertical="top" wrapText="1" indent="1"/>
    </xf>
    <xf numFmtId="10" fontId="19" fillId="6" borderId="0" xfId="2" applyNumberFormat="1" applyFont="1" applyFill="1" applyAlignment="1" applyProtection="1">
      <alignment horizontal="right" vertical="top" wrapText="1"/>
    </xf>
    <xf numFmtId="164" fontId="26" fillId="6" borderId="0" xfId="1" applyNumberFormat="1" applyFont="1" applyFill="1" applyAlignment="1" applyProtection="1">
      <alignment horizontal="right" vertical="top" wrapText="1"/>
    </xf>
    <xf numFmtId="10" fontId="26" fillId="6" borderId="0" xfId="2" applyNumberFormat="1" applyFont="1" applyFill="1" applyAlignment="1" applyProtection="1">
      <alignment horizontal="right" vertical="top" wrapText="1"/>
    </xf>
    <xf numFmtId="0" fontId="19" fillId="0" borderId="70" xfId="0" applyFont="1" applyFill="1" applyBorder="1" applyAlignment="1" applyProtection="1">
      <alignment horizontal="left" vertical="top"/>
      <protection locked="0"/>
    </xf>
    <xf numFmtId="0" fontId="19" fillId="0" borderId="71" xfId="0" applyFont="1" applyFill="1" applyBorder="1" applyAlignment="1" applyProtection="1">
      <alignment horizontal="left" vertical="top"/>
      <protection locked="0"/>
    </xf>
    <xf numFmtId="0" fontId="19" fillId="0" borderId="72" xfId="0" applyFont="1" applyFill="1" applyBorder="1" applyAlignment="1" applyProtection="1">
      <alignment horizontal="left" vertical="top"/>
      <protection locked="0"/>
    </xf>
    <xf numFmtId="0" fontId="22" fillId="6" borderId="57" xfId="0" applyFont="1" applyFill="1" applyBorder="1" applyAlignment="1">
      <alignment horizontal="left" wrapText="1"/>
    </xf>
    <xf numFmtId="0" fontId="22" fillId="6" borderId="0" xfId="0" applyFont="1" applyFill="1" applyBorder="1" applyAlignment="1">
      <alignment horizontal="left" wrapText="1"/>
    </xf>
    <xf numFmtId="0" fontId="26" fillId="6" borderId="70" xfId="0" applyFont="1" applyFill="1" applyBorder="1" applyAlignment="1" applyProtection="1">
      <alignment horizontal="left" vertical="top"/>
    </xf>
    <xf numFmtId="0" fontId="26" fillId="6" borderId="71" xfId="0" applyFont="1" applyFill="1" applyBorder="1" applyAlignment="1" applyProtection="1">
      <alignment horizontal="left" vertical="top"/>
    </xf>
    <xf numFmtId="0" fontId="26" fillId="6" borderId="72" xfId="0" applyFont="1" applyFill="1" applyBorder="1" applyAlignment="1" applyProtection="1">
      <alignment horizontal="left" vertical="top"/>
    </xf>
    <xf numFmtId="164" fontId="26" fillId="0" borderId="66" xfId="1" applyNumberFormat="1" applyFont="1" applyFill="1" applyBorder="1" applyAlignment="1" applyProtection="1">
      <alignment horizontal="right" vertical="top" wrapText="1"/>
      <protection locked="0"/>
    </xf>
    <xf numFmtId="164" fontId="26" fillId="0" borderId="67" xfId="1" applyNumberFormat="1" applyFont="1" applyFill="1" applyBorder="1" applyAlignment="1" applyProtection="1">
      <alignment horizontal="right" vertical="top" wrapText="1"/>
      <protection locked="0"/>
    </xf>
    <xf numFmtId="164" fontId="26" fillId="0" borderId="68" xfId="1" applyNumberFormat="1" applyFont="1" applyFill="1" applyBorder="1" applyAlignment="1" applyProtection="1">
      <alignment horizontal="right" vertical="top" wrapText="1"/>
      <protection locked="0"/>
    </xf>
    <xf numFmtId="0" fontId="26" fillId="0" borderId="0" xfId="0" applyFont="1" applyAlignment="1">
      <alignment horizontal="left" vertical="top"/>
    </xf>
    <xf numFmtId="0" fontId="26" fillId="6" borderId="0" xfId="0" applyFont="1" applyFill="1" applyAlignment="1" applyProtection="1">
      <alignment horizontal="center" vertical="top"/>
    </xf>
    <xf numFmtId="0" fontId="11" fillId="5" borderId="0" xfId="0" applyFont="1" applyFill="1" applyAlignment="1" applyProtection="1">
      <alignment horizontal="center"/>
    </xf>
    <xf numFmtId="0" fontId="26" fillId="6" borderId="0" xfId="1" applyNumberFormat="1" applyFont="1" applyFill="1" applyAlignment="1" applyProtection="1">
      <alignment horizontal="center" vertical="center" wrapText="1"/>
    </xf>
    <xf numFmtId="0" fontId="8" fillId="2" borderId="74" xfId="0" applyFont="1" applyFill="1" applyBorder="1" applyAlignment="1" applyProtection="1">
      <alignment horizontal="center" vertical="center"/>
    </xf>
    <xf numFmtId="0" fontId="8" fillId="2" borderId="52" xfId="0" applyFont="1" applyFill="1" applyBorder="1" applyAlignment="1" applyProtection="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4" borderId="34"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47"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4" borderId="75"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7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27"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locked="0"/>
    </xf>
    <xf numFmtId="0" fontId="5" fillId="0" borderId="26"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14" fontId="5" fillId="0" borderId="36" xfId="0" applyNumberFormat="1" applyFont="1" applyFill="1" applyBorder="1" applyAlignment="1" applyProtection="1">
      <alignment horizontal="left" vertical="center"/>
    </xf>
    <xf numFmtId="14" fontId="5" fillId="0" borderId="5" xfId="0" applyNumberFormat="1" applyFont="1" applyFill="1" applyBorder="1" applyAlignment="1" applyProtection="1">
      <alignment horizontal="left" vertical="center"/>
    </xf>
    <xf numFmtId="14" fontId="5" fillId="0" borderId="42" xfId="0" applyNumberFormat="1" applyFont="1" applyFill="1" applyBorder="1" applyAlignment="1" applyProtection="1">
      <alignment horizontal="left" vertical="center"/>
    </xf>
    <xf numFmtId="0" fontId="5" fillId="0" borderId="19"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4" borderId="37" xfId="0" applyFont="1" applyFill="1" applyBorder="1" applyAlignment="1" applyProtection="1">
      <alignment horizontal="center" vertical="center"/>
      <protection locked="0"/>
    </xf>
    <xf numFmtId="0" fontId="5" fillId="3" borderId="19" xfId="0" applyNumberFormat="1" applyFont="1" applyFill="1" applyBorder="1" applyAlignment="1" applyProtection="1">
      <alignment horizontal="center" vertical="center"/>
    </xf>
    <xf numFmtId="0" fontId="5" fillId="3" borderId="20" xfId="0" applyNumberFormat="1" applyFont="1" applyFill="1" applyBorder="1" applyAlignment="1" applyProtection="1">
      <alignment horizontal="center" vertical="center"/>
    </xf>
    <xf numFmtId="0" fontId="5" fillId="3" borderId="44" xfId="0" applyNumberFormat="1" applyFont="1" applyFill="1" applyBorder="1" applyAlignment="1" applyProtection="1">
      <alignment horizontal="center" vertical="center"/>
    </xf>
    <xf numFmtId="14" fontId="5" fillId="0" borderId="36" xfId="0" applyNumberFormat="1" applyFont="1" applyBorder="1" applyAlignment="1" applyProtection="1">
      <alignment horizontal="center" vertical="center"/>
    </xf>
    <xf numFmtId="14" fontId="5" fillId="0" borderId="5" xfId="0" applyNumberFormat="1" applyFont="1" applyBorder="1" applyAlignment="1" applyProtection="1">
      <alignment horizontal="center" vertical="center"/>
    </xf>
    <xf numFmtId="14" fontId="5" fillId="0" borderId="6" xfId="0" applyNumberFormat="1" applyFont="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5" fillId="0" borderId="42" xfId="0" applyNumberFormat="1" applyFont="1" applyFill="1" applyBorder="1" applyAlignment="1" applyProtection="1">
      <alignment horizontal="center" vertical="center"/>
    </xf>
    <xf numFmtId="0" fontId="5" fillId="4" borderId="36"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14" fontId="6" fillId="4" borderId="36" xfId="0" applyNumberFormat="1" applyFont="1" applyFill="1" applyBorder="1" applyAlignment="1" applyProtection="1">
      <alignment horizontal="center" vertical="center"/>
    </xf>
    <xf numFmtId="14" fontId="6" fillId="4" borderId="5" xfId="0" applyNumberFormat="1" applyFont="1" applyFill="1" applyBorder="1" applyAlignment="1" applyProtection="1">
      <alignment horizontal="center" vertical="center"/>
    </xf>
    <xf numFmtId="14" fontId="6" fillId="4" borderId="6" xfId="0" applyNumberFormat="1"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42" xfId="0" applyFont="1" applyFill="1" applyBorder="1" applyAlignment="1" applyProtection="1">
      <alignment horizontal="left" vertical="center"/>
    </xf>
    <xf numFmtId="0" fontId="5" fillId="0" borderId="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xf>
    <xf numFmtId="0" fontId="5" fillId="0" borderId="18" xfId="0" applyFont="1" applyFill="1" applyBorder="1" applyAlignment="1" applyProtection="1">
      <alignment horizontal="left" vertical="center"/>
    </xf>
    <xf numFmtId="10" fontId="5" fillId="0" borderId="22" xfId="2" applyNumberFormat="1" applyFont="1" applyFill="1" applyBorder="1" applyAlignment="1" applyProtection="1">
      <alignment horizontal="right" vertical="center"/>
    </xf>
    <xf numFmtId="10" fontId="5" fillId="0" borderId="51" xfId="2" applyNumberFormat="1" applyFont="1" applyFill="1" applyBorder="1" applyAlignment="1" applyProtection="1">
      <alignment horizontal="right" vertical="center"/>
    </xf>
    <xf numFmtId="0" fontId="28" fillId="3" borderId="53" xfId="0" applyFont="1" applyFill="1" applyBorder="1" applyAlignment="1" applyProtection="1">
      <alignment horizontal="center" vertical="center"/>
    </xf>
    <xf numFmtId="0" fontId="28" fillId="3" borderId="73" xfId="0" applyFont="1" applyFill="1" applyBorder="1" applyAlignment="1" applyProtection="1">
      <alignment horizontal="center" vertical="center"/>
    </xf>
    <xf numFmtId="10" fontId="5" fillId="0" borderId="10" xfId="2" applyNumberFormat="1" applyFont="1" applyFill="1" applyBorder="1" applyAlignment="1" applyProtection="1">
      <alignment horizontal="right" vertical="center"/>
    </xf>
    <xf numFmtId="10" fontId="5" fillId="0" borderId="55" xfId="2" applyNumberFormat="1" applyFont="1" applyFill="1" applyBorder="1" applyAlignment="1" applyProtection="1">
      <alignment horizontal="right" vertical="center"/>
    </xf>
    <xf numFmtId="164" fontId="5" fillId="0" borderId="10" xfId="1" applyNumberFormat="1" applyFont="1" applyFill="1" applyBorder="1" applyAlignment="1" applyProtection="1">
      <alignment horizontal="right" vertical="center"/>
    </xf>
    <xf numFmtId="0" fontId="5" fillId="4" borderId="35"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6" fillId="0" borderId="37"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36" xfId="2" applyNumberFormat="1" applyFont="1" applyFill="1" applyBorder="1" applyAlignment="1" applyProtection="1">
      <alignment horizontal="left" vertical="center" wrapText="1"/>
    </xf>
    <xf numFmtId="0" fontId="5" fillId="0" borderId="5" xfId="2" applyNumberFormat="1" applyFont="1" applyFill="1" applyBorder="1" applyAlignment="1" applyProtection="1">
      <alignment horizontal="left" vertical="center" wrapText="1"/>
    </xf>
    <xf numFmtId="0" fontId="5" fillId="0" borderId="42" xfId="2" applyNumberFormat="1" applyFont="1" applyFill="1" applyBorder="1" applyAlignment="1" applyProtection="1">
      <alignment horizontal="left" vertical="center" wrapText="1"/>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protection locked="0"/>
    </xf>
    <xf numFmtId="0" fontId="5" fillId="3" borderId="4" xfId="0" applyNumberFormat="1" applyFont="1" applyFill="1" applyBorder="1" applyAlignment="1" applyProtection="1">
      <alignment horizontal="center" vertical="center"/>
    </xf>
    <xf numFmtId="0" fontId="5" fillId="3" borderId="5" xfId="0" applyNumberFormat="1" applyFont="1" applyFill="1" applyBorder="1" applyAlignment="1" applyProtection="1">
      <alignment horizontal="center" vertical="center"/>
    </xf>
    <xf numFmtId="0" fontId="5" fillId="3" borderId="42" xfId="0" applyNumberFormat="1" applyFont="1" applyFill="1" applyBorder="1" applyAlignment="1" applyProtection="1">
      <alignment horizontal="center" vertical="center"/>
    </xf>
    <xf numFmtId="14" fontId="6" fillId="4" borderId="19" xfId="0" applyNumberFormat="1" applyFont="1" applyFill="1" applyBorder="1" applyAlignment="1" applyProtection="1">
      <alignment horizontal="center" vertical="center"/>
      <protection locked="0"/>
    </xf>
    <xf numFmtId="14" fontId="6" fillId="4" borderId="20" xfId="0" applyNumberFormat="1" applyFont="1" applyFill="1" applyBorder="1" applyAlignment="1" applyProtection="1">
      <alignment horizontal="center" vertical="center"/>
      <protection locked="0"/>
    </xf>
    <xf numFmtId="14" fontId="6" fillId="4" borderId="50" xfId="0" applyNumberFormat="1" applyFont="1" applyFill="1" applyBorder="1" applyAlignment="1" applyProtection="1">
      <alignment horizontal="center" vertical="center"/>
      <protection locked="0"/>
    </xf>
    <xf numFmtId="14" fontId="5" fillId="3" borderId="4" xfId="0" applyNumberFormat="1" applyFont="1" applyFill="1" applyBorder="1" applyAlignment="1" applyProtection="1">
      <alignment horizontal="center" vertical="center"/>
    </xf>
    <xf numFmtId="14" fontId="5" fillId="3" borderId="5" xfId="0" applyNumberFormat="1" applyFont="1" applyFill="1" applyBorder="1" applyAlignment="1" applyProtection="1">
      <alignment horizontal="center" vertical="center"/>
    </xf>
    <xf numFmtId="14" fontId="5" fillId="3" borderId="6" xfId="0" applyNumberFormat="1" applyFont="1" applyFill="1" applyBorder="1" applyAlignment="1" applyProtection="1">
      <alignment horizontal="center" vertical="center"/>
    </xf>
    <xf numFmtId="14" fontId="5" fillId="0" borderId="4" xfId="0" applyNumberFormat="1" applyFont="1" applyFill="1" applyBorder="1" applyAlignment="1" applyProtection="1">
      <alignment horizontal="center" vertical="center"/>
    </xf>
    <xf numFmtId="14" fontId="5" fillId="0" borderId="5" xfId="0" applyNumberFormat="1" applyFont="1" applyFill="1" applyBorder="1" applyAlignment="1" applyProtection="1">
      <alignment horizontal="center" vertical="center"/>
    </xf>
    <xf numFmtId="14" fontId="5" fillId="0" borderId="6" xfId="0" applyNumberFormat="1" applyFont="1" applyFill="1" applyBorder="1" applyAlignment="1" applyProtection="1">
      <alignment horizontal="center" vertical="center"/>
    </xf>
    <xf numFmtId="0" fontId="5" fillId="0" borderId="36"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xf>
    <xf numFmtId="0" fontId="5" fillId="0" borderId="42" xfId="0" applyNumberFormat="1" applyFont="1" applyFill="1" applyBorder="1" applyAlignment="1" applyProtection="1">
      <alignment horizontal="left" vertical="center"/>
    </xf>
    <xf numFmtId="164" fontId="6" fillId="0" borderId="10" xfId="1" applyNumberFormat="1" applyFont="1" applyFill="1" applyBorder="1" applyAlignment="1" applyProtection="1">
      <alignment horizontal="right" vertical="center"/>
    </xf>
    <xf numFmtId="10" fontId="6" fillId="0" borderId="10" xfId="2" applyNumberFormat="1" applyFont="1" applyFill="1" applyBorder="1" applyAlignment="1" applyProtection="1">
      <alignment horizontal="right" vertical="center"/>
    </xf>
    <xf numFmtId="10" fontId="6" fillId="0" borderId="55" xfId="2" applyNumberFormat="1" applyFont="1" applyFill="1" applyBorder="1" applyAlignment="1" applyProtection="1">
      <alignment horizontal="right"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3" fontId="5" fillId="0" borderId="36" xfId="0" applyNumberFormat="1" applyFont="1" applyFill="1" applyBorder="1" applyAlignment="1" applyProtection="1">
      <alignment horizontal="left" vertical="center"/>
    </xf>
    <xf numFmtId="3" fontId="5" fillId="0" borderId="5" xfId="0" applyNumberFormat="1" applyFont="1" applyFill="1" applyBorder="1" applyAlignment="1" applyProtection="1">
      <alignment horizontal="left" vertical="center"/>
    </xf>
    <xf numFmtId="3" fontId="5" fillId="0" borderId="42" xfId="0" applyNumberFormat="1" applyFont="1" applyFill="1" applyBorder="1" applyAlignment="1" applyProtection="1">
      <alignment horizontal="left" vertical="center"/>
    </xf>
    <xf numFmtId="1" fontId="5" fillId="0" borderId="36" xfId="0" applyNumberFormat="1" applyFont="1" applyFill="1" applyBorder="1" applyAlignment="1" applyProtection="1">
      <alignment horizontal="left" vertical="center"/>
    </xf>
    <xf numFmtId="1" fontId="5" fillId="0" borderId="5" xfId="0" applyNumberFormat="1" applyFont="1" applyFill="1" applyBorder="1" applyAlignment="1" applyProtection="1">
      <alignment horizontal="left" vertical="center"/>
    </xf>
    <xf numFmtId="1" fontId="5" fillId="0" borderId="42" xfId="0" applyNumberFormat="1" applyFont="1" applyFill="1" applyBorder="1" applyAlignment="1" applyProtection="1">
      <alignment horizontal="left" vertical="center"/>
    </xf>
    <xf numFmtId="0" fontId="12" fillId="0" borderId="0" xfId="0" applyFont="1" applyBorder="1" applyAlignment="1" applyProtection="1">
      <alignment horizontal="left" vertical="center"/>
    </xf>
    <xf numFmtId="0" fontId="5" fillId="4" borderId="38"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0" borderId="24" xfId="0" applyFont="1" applyBorder="1" applyAlignment="1" applyProtection="1">
      <alignment horizontal="right" vertical="center"/>
      <protection locked="0"/>
    </xf>
    <xf numFmtId="0" fontId="34" fillId="4" borderId="13" xfId="0" applyFont="1" applyFill="1" applyBorder="1" applyAlignment="1" applyProtection="1">
      <alignment horizontal="left" vertical="center"/>
      <protection locked="0"/>
    </xf>
    <xf numFmtId="0" fontId="11" fillId="0" borderId="13" xfId="0" applyFont="1" applyBorder="1" applyAlignment="1" applyProtection="1">
      <alignment horizontal="center" vertical="center"/>
    </xf>
    <xf numFmtId="0" fontId="8" fillId="2" borderId="1"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11" fillId="0" borderId="23" xfId="0" applyFont="1" applyBorder="1" applyAlignment="1" applyProtection="1">
      <alignment horizontal="left" vertical="center"/>
    </xf>
    <xf numFmtId="0" fontId="11" fillId="0" borderId="24" xfId="0" applyFont="1" applyBorder="1" applyAlignment="1" applyProtection="1">
      <alignment horizontal="left" vertical="center"/>
    </xf>
    <xf numFmtId="0" fontId="11" fillId="0" borderId="25" xfId="0" applyFont="1" applyBorder="1" applyAlignment="1" applyProtection="1">
      <alignment horizontal="left" vertical="center"/>
    </xf>
    <xf numFmtId="0" fontId="5" fillId="4" borderId="12"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27"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28"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11" fillId="0" borderId="0" xfId="0" applyFont="1" applyAlignment="1" applyProtection="1">
      <alignment horizontal="left" vertical="center"/>
    </xf>
    <xf numFmtId="164" fontId="5" fillId="0" borderId="36" xfId="1" applyNumberFormat="1" applyFont="1" applyFill="1" applyBorder="1" applyAlignment="1" applyProtection="1">
      <alignment horizontal="center" vertical="center"/>
    </xf>
    <xf numFmtId="164" fontId="5" fillId="0" borderId="5" xfId="1" applyNumberFormat="1" applyFont="1" applyFill="1" applyBorder="1" applyAlignment="1" applyProtection="1">
      <alignment horizontal="center" vertical="center"/>
    </xf>
    <xf numFmtId="164" fontId="5" fillId="0" borderId="6" xfId="1" applyNumberFormat="1"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5" fillId="4" borderId="43"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0" fontId="5" fillId="4" borderId="50"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5" fillId="0" borderId="42" xfId="0" applyFont="1" applyFill="1" applyBorder="1" applyAlignment="1" applyProtection="1">
      <alignment horizontal="left" vertical="center" wrapText="1"/>
    </xf>
    <xf numFmtId="10" fontId="6" fillId="0" borderId="19" xfId="2" applyNumberFormat="1" applyFont="1" applyFill="1" applyBorder="1" applyAlignment="1" applyProtection="1">
      <alignment horizontal="right" vertical="center"/>
    </xf>
    <xf numFmtId="10" fontId="6" fillId="0" borderId="20" xfId="2" applyNumberFormat="1" applyFont="1" applyFill="1" applyBorder="1" applyAlignment="1" applyProtection="1">
      <alignment horizontal="right" vertical="center"/>
    </xf>
    <xf numFmtId="10" fontId="6" fillId="0" borderId="44" xfId="2" applyNumberFormat="1" applyFont="1" applyFill="1" applyBorder="1" applyAlignment="1" applyProtection="1">
      <alignment horizontal="right" vertical="center"/>
    </xf>
    <xf numFmtId="164" fontId="5" fillId="0" borderId="42" xfId="1" applyNumberFormat="1" applyFont="1" applyFill="1" applyBorder="1" applyAlignment="1" applyProtection="1">
      <alignment horizontal="center" vertical="center"/>
    </xf>
    <xf numFmtId="0" fontId="6" fillId="0" borderId="0" xfId="0" applyFont="1" applyAlignment="1" applyProtection="1">
      <alignment horizontal="right" vertical="center"/>
    </xf>
    <xf numFmtId="0" fontId="6" fillId="0" borderId="36"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xf>
    <xf numFmtId="0" fontId="6" fillId="0" borderId="42" xfId="0" applyNumberFormat="1"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49" fontId="6" fillId="4" borderId="40" xfId="3" quotePrefix="1" applyNumberFormat="1" applyFont="1" applyFill="1" applyBorder="1" applyAlignment="1" applyProtection="1">
      <alignment horizontal="left" vertical="center"/>
      <protection locked="0"/>
    </xf>
    <xf numFmtId="49" fontId="6" fillId="4" borderId="13" xfId="3" applyNumberFormat="1" applyFont="1" applyFill="1" applyBorder="1" applyAlignment="1" applyProtection="1">
      <alignment horizontal="left" vertical="center"/>
      <protection locked="0"/>
    </xf>
    <xf numFmtId="49" fontId="6" fillId="4" borderId="41" xfId="3" applyNumberFormat="1" applyFont="1" applyFill="1" applyBorder="1" applyAlignment="1" applyProtection="1">
      <alignment horizontal="left" vertical="center"/>
      <protection locked="0"/>
    </xf>
    <xf numFmtId="14" fontId="6" fillId="4" borderId="36" xfId="0" applyNumberFormat="1" applyFont="1" applyFill="1" applyBorder="1" applyAlignment="1" applyProtection="1">
      <alignment horizontal="left" vertical="center"/>
      <protection locked="0"/>
    </xf>
    <xf numFmtId="14" fontId="6" fillId="4" borderId="5" xfId="0" applyNumberFormat="1" applyFont="1" applyFill="1" applyBorder="1" applyAlignment="1" applyProtection="1">
      <alignment horizontal="left" vertical="center"/>
      <protection locked="0"/>
    </xf>
    <xf numFmtId="14" fontId="6" fillId="4" borderId="42" xfId="0" applyNumberFormat="1" applyFont="1" applyFill="1" applyBorder="1" applyAlignment="1" applyProtection="1">
      <alignment horizontal="left" vertical="center"/>
      <protection locked="0"/>
    </xf>
    <xf numFmtId="0" fontId="5" fillId="0" borderId="36" xfId="1" applyNumberFormat="1" applyFont="1" applyFill="1" applyBorder="1" applyAlignment="1" applyProtection="1">
      <alignment horizontal="right" vertical="center" indent="2"/>
    </xf>
    <xf numFmtId="0" fontId="5" fillId="0" borderId="5" xfId="1" applyNumberFormat="1" applyFont="1" applyFill="1" applyBorder="1" applyAlignment="1" applyProtection="1">
      <alignment horizontal="right" vertical="center" indent="2"/>
    </xf>
    <xf numFmtId="0" fontId="5" fillId="0" borderId="42" xfId="1" applyNumberFormat="1" applyFont="1" applyFill="1" applyBorder="1" applyAlignment="1" applyProtection="1">
      <alignment horizontal="right" vertical="center" indent="2"/>
    </xf>
    <xf numFmtId="0" fontId="7" fillId="0" borderId="0" xfId="0" applyFont="1" applyAlignment="1" applyProtection="1">
      <alignment horizontal="center" vertical="center"/>
    </xf>
    <xf numFmtId="0" fontId="6" fillId="0" borderId="19"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6" fillId="0" borderId="44" xfId="0" applyFont="1" applyFill="1" applyBorder="1" applyAlignment="1" applyProtection="1">
      <alignment horizontal="left" vertical="center" wrapText="1"/>
    </xf>
    <xf numFmtId="164" fontId="6" fillId="0" borderId="43" xfId="1" applyNumberFormat="1" applyFont="1" applyFill="1" applyBorder="1" applyAlignment="1" applyProtection="1">
      <alignment horizontal="center" vertical="center"/>
    </xf>
    <xf numFmtId="164" fontId="6" fillId="0" borderId="20" xfId="1" applyNumberFormat="1" applyFont="1" applyFill="1" applyBorder="1" applyAlignment="1" applyProtection="1">
      <alignment horizontal="center" vertical="center"/>
    </xf>
    <xf numFmtId="164" fontId="6" fillId="0" borderId="44" xfId="1" applyNumberFormat="1" applyFont="1" applyFill="1" applyBorder="1" applyAlignment="1" applyProtection="1">
      <alignment horizontal="center" vertical="center"/>
    </xf>
    <xf numFmtId="0" fontId="34" fillId="4" borderId="36" xfId="1" applyNumberFormat="1" applyFont="1" applyFill="1" applyBorder="1" applyAlignment="1" applyProtection="1">
      <alignment horizontal="right" vertical="center" indent="2"/>
      <protection locked="0"/>
    </xf>
    <xf numFmtId="0" fontId="34" fillId="4" borderId="5" xfId="1" applyNumberFormat="1" applyFont="1" applyFill="1" applyBorder="1" applyAlignment="1" applyProtection="1">
      <alignment horizontal="right" vertical="center" indent="2"/>
      <protection locked="0"/>
    </xf>
    <xf numFmtId="0" fontId="34" fillId="4" borderId="42" xfId="1" applyNumberFormat="1" applyFont="1" applyFill="1" applyBorder="1" applyAlignment="1" applyProtection="1">
      <alignment horizontal="right" vertical="center" indent="2"/>
      <protection locked="0"/>
    </xf>
    <xf numFmtId="0" fontId="5" fillId="0" borderId="4" xfId="0" applyFont="1" applyFill="1" applyBorder="1" applyAlignment="1" applyProtection="1">
      <alignment horizontal="left" vertical="center" indent="1"/>
    </xf>
    <xf numFmtId="0" fontId="5" fillId="0" borderId="5" xfId="0" applyFont="1" applyFill="1" applyBorder="1" applyAlignment="1" applyProtection="1">
      <alignment horizontal="left" vertical="center" indent="1"/>
    </xf>
    <xf numFmtId="0" fontId="5" fillId="0" borderId="42" xfId="0" applyFont="1" applyFill="1" applyBorder="1" applyAlignment="1" applyProtection="1">
      <alignment horizontal="left" vertical="center" indent="1"/>
    </xf>
    <xf numFmtId="0" fontId="28" fillId="3" borderId="36" xfId="0" applyFont="1" applyFill="1" applyBorder="1" applyAlignment="1" applyProtection="1">
      <alignment horizontal="center" vertical="center"/>
    </xf>
    <xf numFmtId="0" fontId="28" fillId="3" borderId="5" xfId="0" applyFont="1" applyFill="1" applyBorder="1" applyAlignment="1" applyProtection="1">
      <alignment horizontal="center" vertical="center"/>
    </xf>
    <xf numFmtId="0" fontId="28" fillId="3" borderId="6" xfId="0" applyFont="1" applyFill="1" applyBorder="1" applyAlignment="1" applyProtection="1">
      <alignment horizontal="center" vertical="center"/>
    </xf>
    <xf numFmtId="0" fontId="9" fillId="3" borderId="54"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164" fontId="6" fillId="0" borderId="36" xfId="1" applyNumberFormat="1" applyFont="1" applyFill="1" applyBorder="1" applyAlignment="1" applyProtection="1">
      <alignment horizontal="center" vertical="center"/>
    </xf>
    <xf numFmtId="164" fontId="6" fillId="0" borderId="5" xfId="1" applyNumberFormat="1" applyFont="1" applyFill="1" applyBorder="1" applyAlignment="1" applyProtection="1">
      <alignment horizontal="center" vertical="center"/>
    </xf>
    <xf numFmtId="164" fontId="6" fillId="0" borderId="6" xfId="1" applyNumberFormat="1" applyFont="1" applyFill="1" applyBorder="1" applyAlignment="1" applyProtection="1">
      <alignment horizontal="center" vertical="center"/>
    </xf>
    <xf numFmtId="10" fontId="6" fillId="0" borderId="4" xfId="2" applyNumberFormat="1" applyFont="1" applyFill="1" applyBorder="1" applyAlignment="1" applyProtection="1">
      <alignment horizontal="right" vertical="center"/>
    </xf>
    <xf numFmtId="10" fontId="6" fillId="0" borderId="5" xfId="2" applyNumberFormat="1" applyFont="1" applyFill="1" applyBorder="1" applyAlignment="1" applyProtection="1">
      <alignment horizontal="right" vertical="center"/>
    </xf>
    <xf numFmtId="10" fontId="6" fillId="0" borderId="42" xfId="2" applyNumberFormat="1" applyFont="1" applyFill="1" applyBorder="1" applyAlignment="1" applyProtection="1">
      <alignment horizontal="right" vertical="center"/>
    </xf>
    <xf numFmtId="0" fontId="8" fillId="2" borderId="56"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28" fillId="3" borderId="5" xfId="0" applyFont="1" applyFill="1" applyBorder="1" applyAlignment="1" applyProtection="1">
      <alignment horizontal="left" vertical="center"/>
    </xf>
    <xf numFmtId="0" fontId="28" fillId="3" borderId="42" xfId="0" applyFont="1" applyFill="1" applyBorder="1" applyAlignment="1" applyProtection="1">
      <alignment horizontal="left" vertical="center"/>
    </xf>
    <xf numFmtId="0" fontId="5" fillId="0" borderId="35" xfId="0" applyFont="1" applyFill="1" applyBorder="1" applyAlignment="1" applyProtection="1">
      <alignment horizontal="left" vertical="center"/>
    </xf>
    <xf numFmtId="0" fontId="5" fillId="0" borderId="22" xfId="0" applyFont="1" applyFill="1" applyBorder="1" applyAlignment="1" applyProtection="1">
      <alignment horizontal="left" vertical="center"/>
    </xf>
    <xf numFmtId="10" fontId="5" fillId="0" borderId="4" xfId="2" applyNumberFormat="1" applyFont="1" applyFill="1" applyBorder="1" applyAlignment="1" applyProtection="1">
      <alignment horizontal="right" vertical="center"/>
    </xf>
    <xf numFmtId="10" fontId="5" fillId="0" borderId="5" xfId="2" applyNumberFormat="1" applyFont="1" applyFill="1" applyBorder="1" applyAlignment="1" applyProtection="1">
      <alignment horizontal="right" vertical="center"/>
    </xf>
    <xf numFmtId="10" fontId="5" fillId="0" borderId="42" xfId="2" applyNumberFormat="1" applyFont="1" applyFill="1" applyBorder="1" applyAlignment="1" applyProtection="1">
      <alignment horizontal="right" vertical="center"/>
    </xf>
    <xf numFmtId="164" fontId="6" fillId="0" borderId="50" xfId="1" applyNumberFormat="1" applyFont="1" applyFill="1" applyBorder="1" applyAlignment="1" applyProtection="1">
      <alignment horizontal="center" vertical="center"/>
    </xf>
    <xf numFmtId="0" fontId="8" fillId="2" borderId="56" xfId="0" applyFont="1" applyFill="1" applyBorder="1" applyAlignment="1" applyProtection="1">
      <alignment horizontal="center" vertical="center"/>
    </xf>
    <xf numFmtId="164" fontId="29" fillId="3" borderId="36" xfId="1" applyNumberFormat="1" applyFont="1" applyFill="1" applyBorder="1" applyAlignment="1" applyProtection="1">
      <alignment horizontal="center" vertical="center"/>
    </xf>
    <xf numFmtId="164" fontId="29" fillId="3" borderId="5" xfId="1" applyNumberFormat="1" applyFont="1" applyFill="1" applyBorder="1" applyAlignment="1" applyProtection="1">
      <alignment horizontal="center" vertical="center"/>
    </xf>
    <xf numFmtId="164" fontId="29" fillId="3" borderId="6" xfId="1" applyNumberFormat="1" applyFont="1" applyFill="1" applyBorder="1" applyAlignment="1" applyProtection="1">
      <alignment horizontal="center" vertical="center"/>
    </xf>
    <xf numFmtId="9" fontId="29" fillId="3" borderId="4" xfId="2" applyNumberFormat="1" applyFont="1" applyFill="1" applyBorder="1" applyAlignment="1" applyProtection="1">
      <alignment horizontal="center" vertical="center"/>
    </xf>
    <xf numFmtId="9" fontId="29" fillId="3" borderId="5" xfId="2" applyNumberFormat="1" applyFont="1" applyFill="1" applyBorder="1" applyAlignment="1" applyProtection="1">
      <alignment horizontal="center" vertical="center"/>
    </xf>
    <xf numFmtId="9" fontId="29" fillId="3" borderId="42" xfId="2" applyNumberFormat="1" applyFont="1" applyFill="1" applyBorder="1" applyAlignment="1" applyProtection="1">
      <alignment horizontal="center" vertical="center"/>
    </xf>
    <xf numFmtId="0" fontId="6" fillId="0" borderId="19" xfId="0" applyFont="1" applyFill="1" applyBorder="1" applyAlignment="1" applyProtection="1">
      <alignment horizontal="left" vertical="center" indent="1"/>
    </xf>
    <xf numFmtId="0" fontId="6" fillId="0" borderId="20" xfId="0" applyFont="1" applyFill="1" applyBorder="1" applyAlignment="1" applyProtection="1">
      <alignment horizontal="left" vertical="center" indent="1"/>
    </xf>
    <xf numFmtId="0" fontId="6" fillId="0" borderId="44" xfId="0" applyFont="1" applyFill="1" applyBorder="1" applyAlignment="1" applyProtection="1">
      <alignment horizontal="left" vertical="center" indent="1"/>
    </xf>
    <xf numFmtId="164" fontId="5" fillId="0" borderId="22" xfId="1" applyNumberFormat="1" applyFont="1" applyFill="1" applyBorder="1" applyAlignment="1" applyProtection="1">
      <alignment horizontal="right" vertical="center"/>
    </xf>
    <xf numFmtId="0" fontId="5" fillId="0" borderId="44" xfId="0" applyFont="1" applyFill="1" applyBorder="1" applyAlignment="1" applyProtection="1">
      <alignment horizontal="left" vertical="center" wrapText="1"/>
    </xf>
    <xf numFmtId="14" fontId="6" fillId="4" borderId="43" xfId="0" applyNumberFormat="1" applyFont="1" applyFill="1" applyBorder="1" applyAlignment="1" applyProtection="1">
      <alignment horizontal="center" vertical="center"/>
      <protection locked="0"/>
    </xf>
    <xf numFmtId="0" fontId="5" fillId="4" borderId="44" xfId="0" applyFont="1" applyFill="1" applyBorder="1" applyAlignment="1" applyProtection="1">
      <alignment horizontal="center" vertical="center"/>
      <protection locked="0"/>
    </xf>
    <xf numFmtId="0" fontId="5" fillId="0" borderId="7"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10" fontId="29" fillId="3" borderId="10" xfId="2" applyNumberFormat="1" applyFont="1" applyFill="1" applyBorder="1" applyAlignment="1" applyProtection="1">
      <alignment horizontal="center" vertical="center"/>
    </xf>
    <xf numFmtId="10" fontId="29" fillId="3" borderId="55" xfId="2" applyNumberFormat="1" applyFont="1" applyFill="1" applyBorder="1" applyAlignment="1" applyProtection="1">
      <alignment horizontal="center" vertical="center"/>
    </xf>
    <xf numFmtId="0" fontId="28" fillId="3" borderId="10" xfId="0" applyFont="1" applyFill="1" applyBorder="1" applyAlignment="1" applyProtection="1">
      <alignment horizontal="left" vertical="center"/>
    </xf>
    <xf numFmtId="0" fontId="5" fillId="0" borderId="45" xfId="0" applyNumberFormat="1" applyFont="1" applyFill="1" applyBorder="1" applyAlignment="1" applyProtection="1">
      <alignment horizontal="left" vertical="center"/>
    </xf>
    <xf numFmtId="0" fontId="5" fillId="0" borderId="18" xfId="0" applyNumberFormat="1" applyFont="1" applyFill="1" applyBorder="1" applyAlignment="1" applyProtection="1">
      <alignment horizontal="left" vertical="center"/>
    </xf>
    <xf numFmtId="0" fontId="5" fillId="0" borderId="46" xfId="0" applyNumberFormat="1" applyFont="1" applyFill="1" applyBorder="1" applyAlignment="1" applyProtection="1">
      <alignment horizontal="left" vertical="center"/>
    </xf>
    <xf numFmtId="0" fontId="5" fillId="4" borderId="11" xfId="0" applyFont="1" applyFill="1" applyBorder="1" applyAlignment="1" applyProtection="1">
      <alignment horizontal="center" vertical="center"/>
      <protection locked="0"/>
    </xf>
    <xf numFmtId="0" fontId="28" fillId="3" borderId="39" xfId="0" applyFont="1" applyFill="1" applyBorder="1" applyAlignment="1" applyProtection="1">
      <alignment horizontal="center" vertical="center"/>
    </xf>
    <xf numFmtId="0" fontId="28" fillId="3" borderId="16" xfId="0" applyFont="1" applyFill="1" applyBorder="1" applyAlignment="1" applyProtection="1">
      <alignment horizontal="center" vertical="center"/>
    </xf>
    <xf numFmtId="0" fontId="28" fillId="3" borderId="17"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14" fontId="6" fillId="0" borderId="36" xfId="0" applyNumberFormat="1" applyFont="1" applyBorder="1" applyAlignment="1" applyProtection="1">
      <alignment horizontal="center" vertical="center"/>
    </xf>
    <xf numFmtId="14" fontId="6" fillId="0" borderId="5" xfId="0" applyNumberFormat="1" applyFont="1" applyBorder="1" applyAlignment="1" applyProtection="1">
      <alignment horizontal="center" vertical="center"/>
    </xf>
    <xf numFmtId="14" fontId="6" fillId="0" borderId="6" xfId="0" applyNumberFormat="1" applyFont="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42" xfId="0" applyNumberFormat="1"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28" fillId="3" borderId="49" xfId="0" applyFont="1" applyFill="1" applyBorder="1" applyAlignment="1" applyProtection="1">
      <alignment horizontal="center" vertical="center"/>
    </xf>
    <xf numFmtId="14" fontId="6" fillId="0" borderId="4" xfId="0" applyNumberFormat="1" applyFont="1" applyFill="1" applyBorder="1" applyAlignment="1" applyProtection="1">
      <alignment horizontal="center" vertical="center"/>
    </xf>
    <xf numFmtId="14" fontId="6" fillId="0" borderId="5" xfId="0" applyNumberFormat="1" applyFont="1" applyFill="1" applyBorder="1" applyAlignment="1" applyProtection="1">
      <alignment horizontal="center" vertical="center"/>
    </xf>
    <xf numFmtId="14" fontId="6" fillId="0" borderId="6" xfId="0" applyNumberFormat="1" applyFont="1" applyFill="1" applyBorder="1" applyAlignment="1" applyProtection="1">
      <alignment horizontal="center" vertical="center"/>
    </xf>
    <xf numFmtId="0" fontId="33" fillId="0" borderId="13"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9" fontId="5" fillId="0" borderId="47" xfId="0" applyNumberFormat="1" applyFont="1" applyFill="1" applyBorder="1" applyAlignment="1" applyProtection="1">
      <alignment horizontal="left" vertical="center"/>
    </xf>
    <xf numFmtId="0" fontId="5" fillId="0" borderId="8" xfId="0" applyNumberFormat="1" applyFont="1" applyFill="1" applyBorder="1" applyAlignment="1" applyProtection="1">
      <alignment horizontal="left" vertical="center"/>
    </xf>
    <xf numFmtId="0" fontId="5" fillId="0" borderId="48" xfId="0" applyNumberFormat="1" applyFont="1" applyFill="1" applyBorder="1" applyAlignment="1" applyProtection="1">
      <alignment horizontal="left" vertical="center"/>
    </xf>
    <xf numFmtId="164" fontId="29" fillId="3" borderId="10" xfId="1" applyNumberFormat="1" applyFont="1" applyFill="1" applyBorder="1" applyAlignment="1" applyProtection="1">
      <alignment horizontal="center" vertical="center"/>
    </xf>
  </cellXfs>
  <cellStyles count="4">
    <cellStyle name="Milliers" xfId="3" builtinId="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47623</xdr:colOff>
      <xdr:row>0</xdr:row>
      <xdr:rowOff>38100</xdr:rowOff>
    </xdr:from>
    <xdr:to>
      <xdr:col>15</xdr:col>
      <xdr:colOff>57149</xdr:colOff>
      <xdr:row>3</xdr:row>
      <xdr:rowOff>152400</xdr:rowOff>
    </xdr:to>
    <xdr:pic>
      <xdr:nvPicPr>
        <xdr:cNvPr id="2" name="Image 1">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3" y="38100"/>
          <a:ext cx="1295401" cy="6286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67</xdr:col>
          <xdr:colOff>0</xdr:colOff>
          <xdr:row>136</xdr:row>
          <xdr:rowOff>0</xdr:rowOff>
        </xdr:from>
        <xdr:to>
          <xdr:col>68</xdr:col>
          <xdr:colOff>57150</xdr:colOff>
          <xdr:row>138</xdr:row>
          <xdr:rowOff>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136</xdr:row>
          <xdr:rowOff>0</xdr:rowOff>
        </xdr:from>
        <xdr:to>
          <xdr:col>68</xdr:col>
          <xdr:colOff>57150</xdr:colOff>
          <xdr:row>137</xdr:row>
          <xdr:rowOff>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215</xdr:row>
          <xdr:rowOff>0</xdr:rowOff>
        </xdr:from>
        <xdr:to>
          <xdr:col>69</xdr:col>
          <xdr:colOff>57150</xdr:colOff>
          <xdr:row>217</xdr:row>
          <xdr:rowOff>66675</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215</xdr:row>
          <xdr:rowOff>0</xdr:rowOff>
        </xdr:from>
        <xdr:to>
          <xdr:col>69</xdr:col>
          <xdr:colOff>57150</xdr:colOff>
          <xdr:row>216</xdr:row>
          <xdr:rowOff>28575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215</xdr:row>
          <xdr:rowOff>0</xdr:rowOff>
        </xdr:from>
        <xdr:to>
          <xdr:col>69</xdr:col>
          <xdr:colOff>57150</xdr:colOff>
          <xdr:row>217</xdr:row>
          <xdr:rowOff>28575</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215</xdr:row>
          <xdr:rowOff>0</xdr:rowOff>
        </xdr:from>
        <xdr:to>
          <xdr:col>69</xdr:col>
          <xdr:colOff>57150</xdr:colOff>
          <xdr:row>216</xdr:row>
          <xdr:rowOff>9525</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199</xdr:row>
          <xdr:rowOff>0</xdr:rowOff>
        </xdr:from>
        <xdr:to>
          <xdr:col>68</xdr:col>
          <xdr:colOff>57150</xdr:colOff>
          <xdr:row>201</xdr:row>
          <xdr:rowOff>0</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199</xdr:row>
          <xdr:rowOff>0</xdr:rowOff>
        </xdr:from>
        <xdr:to>
          <xdr:col>68</xdr:col>
          <xdr:colOff>57150</xdr:colOff>
          <xdr:row>200</xdr:row>
          <xdr:rowOff>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200</xdr:row>
          <xdr:rowOff>0</xdr:rowOff>
        </xdr:from>
        <xdr:to>
          <xdr:col>72</xdr:col>
          <xdr:colOff>57150</xdr:colOff>
          <xdr:row>201</xdr:row>
          <xdr:rowOff>28575</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214</xdr:row>
          <xdr:rowOff>0</xdr:rowOff>
        </xdr:from>
        <xdr:to>
          <xdr:col>72</xdr:col>
          <xdr:colOff>57150</xdr:colOff>
          <xdr:row>215</xdr:row>
          <xdr:rowOff>28575</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172</xdr:row>
          <xdr:rowOff>0</xdr:rowOff>
        </xdr:from>
        <xdr:to>
          <xdr:col>68</xdr:col>
          <xdr:colOff>57150</xdr:colOff>
          <xdr:row>173</xdr:row>
          <xdr:rowOff>28575</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172</xdr:row>
          <xdr:rowOff>0</xdr:rowOff>
        </xdr:from>
        <xdr:to>
          <xdr:col>68</xdr:col>
          <xdr:colOff>57150</xdr:colOff>
          <xdr:row>173</xdr:row>
          <xdr:rowOff>28575</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202</xdr:row>
          <xdr:rowOff>0</xdr:rowOff>
        </xdr:from>
        <xdr:to>
          <xdr:col>72</xdr:col>
          <xdr:colOff>57150</xdr:colOff>
          <xdr:row>204</xdr:row>
          <xdr:rowOff>0</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196</xdr:row>
          <xdr:rowOff>0</xdr:rowOff>
        </xdr:from>
        <xdr:to>
          <xdr:col>70</xdr:col>
          <xdr:colOff>57150</xdr:colOff>
          <xdr:row>197</xdr:row>
          <xdr:rowOff>28575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186</xdr:row>
          <xdr:rowOff>0</xdr:rowOff>
        </xdr:from>
        <xdr:to>
          <xdr:col>70</xdr:col>
          <xdr:colOff>57150</xdr:colOff>
          <xdr:row>188</xdr:row>
          <xdr:rowOff>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183</xdr:row>
          <xdr:rowOff>0</xdr:rowOff>
        </xdr:from>
        <xdr:to>
          <xdr:col>68</xdr:col>
          <xdr:colOff>57150</xdr:colOff>
          <xdr:row>184</xdr:row>
          <xdr:rowOff>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180</xdr:row>
          <xdr:rowOff>0</xdr:rowOff>
        </xdr:from>
        <xdr:to>
          <xdr:col>68</xdr:col>
          <xdr:colOff>57150</xdr:colOff>
          <xdr:row>181</xdr:row>
          <xdr:rowOff>28575</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136</xdr:row>
          <xdr:rowOff>0</xdr:rowOff>
        </xdr:from>
        <xdr:to>
          <xdr:col>68</xdr:col>
          <xdr:colOff>57150</xdr:colOff>
          <xdr:row>139</xdr:row>
          <xdr:rowOff>0</xdr:rowOff>
        </xdr:to>
        <xdr:sp macro="" textlink="">
          <xdr:nvSpPr>
            <xdr:cNvPr id="3092" name="Group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0</xdr:colOff>
          <xdr:row>140</xdr:row>
          <xdr:rowOff>0</xdr:rowOff>
        </xdr:from>
        <xdr:to>
          <xdr:col>68</xdr:col>
          <xdr:colOff>57150</xdr:colOff>
          <xdr:row>142</xdr:row>
          <xdr:rowOff>0</xdr:rowOff>
        </xdr:to>
        <xdr:sp macro="" textlink="">
          <xdr:nvSpPr>
            <xdr:cNvPr id="3093" name="Group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143</xdr:row>
          <xdr:rowOff>0</xdr:rowOff>
        </xdr:from>
        <xdr:to>
          <xdr:col>72</xdr:col>
          <xdr:colOff>57150</xdr:colOff>
          <xdr:row>145</xdr:row>
          <xdr:rowOff>0</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146</xdr:row>
          <xdr:rowOff>0</xdr:rowOff>
        </xdr:from>
        <xdr:to>
          <xdr:col>72</xdr:col>
          <xdr:colOff>57150</xdr:colOff>
          <xdr:row>148</xdr:row>
          <xdr:rowOff>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152</xdr:row>
          <xdr:rowOff>0</xdr:rowOff>
        </xdr:from>
        <xdr:to>
          <xdr:col>72</xdr:col>
          <xdr:colOff>57150</xdr:colOff>
          <xdr:row>154</xdr:row>
          <xdr:rowOff>0</xdr:rowOff>
        </xdr:to>
        <xdr:sp macro="" textlink="">
          <xdr:nvSpPr>
            <xdr:cNvPr id="3096" name="Group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155</xdr:row>
          <xdr:rowOff>0</xdr:rowOff>
        </xdr:from>
        <xdr:to>
          <xdr:col>72</xdr:col>
          <xdr:colOff>57150</xdr:colOff>
          <xdr:row>157</xdr:row>
          <xdr:rowOff>0</xdr:rowOff>
        </xdr:to>
        <xdr:sp macro="" textlink="">
          <xdr:nvSpPr>
            <xdr:cNvPr id="3097" name="Group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158</xdr:row>
          <xdr:rowOff>0</xdr:rowOff>
        </xdr:from>
        <xdr:to>
          <xdr:col>72</xdr:col>
          <xdr:colOff>57150</xdr:colOff>
          <xdr:row>160</xdr:row>
          <xdr:rowOff>0</xdr:rowOff>
        </xdr:to>
        <xdr:sp macro="" textlink="">
          <xdr:nvSpPr>
            <xdr:cNvPr id="3098" name="Group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149</xdr:row>
          <xdr:rowOff>0</xdr:rowOff>
        </xdr:from>
        <xdr:to>
          <xdr:col>72</xdr:col>
          <xdr:colOff>57150</xdr:colOff>
          <xdr:row>151</xdr:row>
          <xdr:rowOff>0</xdr:rowOff>
        </xdr:to>
        <xdr:sp macro="" textlink="">
          <xdr:nvSpPr>
            <xdr:cNvPr id="3099" name="Group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152</xdr:row>
          <xdr:rowOff>0</xdr:rowOff>
        </xdr:from>
        <xdr:to>
          <xdr:col>72</xdr:col>
          <xdr:colOff>57150</xdr:colOff>
          <xdr:row>154</xdr:row>
          <xdr:rowOff>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155</xdr:row>
          <xdr:rowOff>0</xdr:rowOff>
        </xdr:from>
        <xdr:to>
          <xdr:col>72</xdr:col>
          <xdr:colOff>57150</xdr:colOff>
          <xdr:row>157</xdr:row>
          <xdr:rowOff>0</xdr:rowOff>
        </xdr:to>
        <xdr:sp macro="" textlink="">
          <xdr:nvSpPr>
            <xdr:cNvPr id="3101" name="Group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2132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55562</xdr:colOff>
      <xdr:row>0</xdr:row>
      <xdr:rowOff>30164</xdr:rowOff>
    </xdr:from>
    <xdr:to>
      <xdr:col>7</xdr:col>
      <xdr:colOff>107661</xdr:colOff>
      <xdr:row>4</xdr:row>
      <xdr:rowOff>50513</xdr:rowOff>
    </xdr:to>
    <xdr:pic>
      <xdr:nvPicPr>
        <xdr:cNvPr id="2" name="Imag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 y="26989"/>
          <a:ext cx="1668174" cy="801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brazeau\AppData\Local\Microsoft\Windows\INetCache\Content.Outlook\1WU3ZM8Q\Liste%20Volet2%20-%20ASSUR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Codes"/>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51F07-6FD4-4FAE-9FC8-99AF89A6B352}">
  <dimension ref="A1:DJ216"/>
  <sheetViews>
    <sheetView showGridLines="0" tabSelected="1" zoomScaleNormal="100" zoomScaleSheetLayoutView="100" workbookViewId="0">
      <selection activeCell="AJ14" sqref="AJ14:CE14"/>
    </sheetView>
  </sheetViews>
  <sheetFormatPr baseColWidth="10" defaultColWidth="2" defaultRowHeight="15" customHeight="1" x14ac:dyDescent="0.25"/>
  <cols>
    <col min="1" max="33" width="1.140625" style="28" customWidth="1"/>
    <col min="34" max="34" width="2" style="28" customWidth="1"/>
    <col min="35" max="36" width="1.140625" style="28" customWidth="1"/>
    <col min="37" max="37" width="2" style="28"/>
    <col min="38" max="84" width="1.140625" style="28" customWidth="1"/>
    <col min="85" max="16384" width="2" style="28"/>
  </cols>
  <sheetData>
    <row r="1" spans="1:114" ht="12.95" customHeight="1" x14ac:dyDescent="0.25">
      <c r="K1" s="29"/>
      <c r="L1" s="29"/>
      <c r="M1" s="193" t="s">
        <v>94</v>
      </c>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J1" s="30"/>
    </row>
    <row r="2" spans="1:114" ht="13.5" x14ac:dyDescent="0.25">
      <c r="K2" s="29"/>
      <c r="L2" s="29"/>
      <c r="M2" s="29"/>
      <c r="N2" s="29"/>
      <c r="O2" s="29"/>
      <c r="P2" s="29"/>
      <c r="Q2" s="29"/>
      <c r="R2" s="29"/>
      <c r="S2" s="193" t="s">
        <v>208</v>
      </c>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J2" s="30"/>
    </row>
    <row r="3" spans="1:114" ht="15" customHeight="1" x14ac:dyDescent="0.25">
      <c r="K3" s="31"/>
      <c r="L3" s="31"/>
      <c r="M3" s="31"/>
      <c r="N3" s="31"/>
      <c r="O3" s="31"/>
      <c r="P3" s="31"/>
      <c r="Q3" s="31"/>
      <c r="R3" s="31"/>
      <c r="S3" s="195" t="s">
        <v>95</v>
      </c>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J3" s="32"/>
    </row>
    <row r="4" spans="1:114" ht="14.45" customHeight="1" x14ac:dyDescent="0.25">
      <c r="K4" s="29"/>
      <c r="L4" s="29"/>
      <c r="M4" s="193" t="s">
        <v>17</v>
      </c>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J4" s="30"/>
    </row>
    <row r="5" spans="1:114" ht="13.5" x14ac:dyDescent="0.2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t="s">
        <v>279</v>
      </c>
      <c r="BS5" s="33"/>
      <c r="BT5" s="33"/>
      <c r="BU5" s="33"/>
      <c r="BV5" s="33"/>
      <c r="BW5" s="33"/>
      <c r="BX5" s="33"/>
      <c r="BY5" s="33"/>
      <c r="BZ5" s="33"/>
      <c r="CA5" s="33"/>
      <c r="CB5" s="33"/>
      <c r="CC5" s="33"/>
      <c r="CD5" s="33"/>
      <c r="CE5" s="33"/>
      <c r="CF5" s="33"/>
    </row>
    <row r="6" spans="1:114" ht="14.25" customHeight="1" x14ac:dyDescent="0.25">
      <c r="A6" s="196" t="s">
        <v>96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row>
    <row r="7" spans="1:114" s="37" customFormat="1" ht="14.25" customHeight="1" x14ac:dyDescent="0.3">
      <c r="A7" s="34" t="s">
        <v>97</v>
      </c>
      <c r="B7" s="34"/>
      <c r="C7" s="34"/>
      <c r="D7" s="35"/>
      <c r="E7" s="36"/>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P7" s="38"/>
      <c r="CQ7" s="38"/>
      <c r="CR7" s="38"/>
      <c r="CS7" s="38"/>
      <c r="CT7" s="38"/>
      <c r="CU7" s="38"/>
      <c r="CV7" s="38"/>
      <c r="CW7" s="38"/>
      <c r="CX7" s="38"/>
      <c r="CY7" s="38"/>
      <c r="CZ7" s="38"/>
      <c r="DA7" s="38"/>
      <c r="DB7" s="38"/>
      <c r="DC7" s="38"/>
      <c r="DD7" s="38"/>
      <c r="DE7" s="38"/>
      <c r="DF7" s="38"/>
      <c r="DG7" s="38"/>
      <c r="DH7" s="38"/>
      <c r="DI7" s="38"/>
      <c r="DJ7" s="38"/>
    </row>
    <row r="8" spans="1:114" s="37" customFormat="1" ht="9.9499999999999993" customHeight="1" x14ac:dyDescent="0.3"/>
    <row r="9" spans="1:114" ht="15" customHeight="1" x14ac:dyDescent="0.25">
      <c r="A9" s="197" t="s">
        <v>98</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K9" s="39"/>
    </row>
    <row r="10" spans="1:114" ht="6" customHeight="1" x14ac:dyDescent="0.25">
      <c r="A10" s="40"/>
      <c r="B10" s="40"/>
      <c r="C10" s="41"/>
      <c r="D10" s="40"/>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3"/>
      <c r="AJ10" s="43"/>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0"/>
    </row>
    <row r="11" spans="1:114" ht="15" customHeight="1" x14ac:dyDescent="0.25">
      <c r="A11" s="45"/>
      <c r="B11" s="178" t="s">
        <v>99</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J11" s="39"/>
    </row>
    <row r="12" spans="1:114" s="37" customFormat="1" ht="4.7" customHeight="1" x14ac:dyDescent="0.3"/>
    <row r="13" spans="1:114" ht="4.7" customHeight="1" x14ac:dyDescent="0.25">
      <c r="A13" s="40"/>
      <c r="B13" s="40"/>
      <c r="C13" s="41"/>
      <c r="D13" s="40"/>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6"/>
      <c r="AJ13" s="46"/>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8"/>
    </row>
    <row r="14" spans="1:114" ht="13.5" x14ac:dyDescent="0.25">
      <c r="C14" s="49" t="s">
        <v>100</v>
      </c>
      <c r="D14" s="50" t="s">
        <v>101</v>
      </c>
      <c r="E14" s="179" t="s">
        <v>102</v>
      </c>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51"/>
      <c r="AJ14" s="180"/>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2"/>
      <c r="CF14" s="52"/>
      <c r="CO14" s="53"/>
    </row>
    <row r="15" spans="1:114" ht="13.5" x14ac:dyDescent="0.25">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54"/>
      <c r="AJ15" s="183" t="s">
        <v>103</v>
      </c>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52"/>
      <c r="CM15" s="55"/>
    </row>
    <row r="16" spans="1:114" s="37" customFormat="1" ht="4.7" customHeight="1" x14ac:dyDescent="0.3">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row>
    <row r="17" spans="1:93" ht="4.7" customHeight="1" x14ac:dyDescent="0.25">
      <c r="A17" s="58"/>
      <c r="B17" s="58"/>
      <c r="C17" s="59"/>
      <c r="D17" s="58"/>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1"/>
      <c r="AJ17" s="62"/>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63"/>
    </row>
    <row r="18" spans="1:93" ht="13.5" x14ac:dyDescent="0.25">
      <c r="C18" s="49" t="s">
        <v>104</v>
      </c>
      <c r="D18" s="50" t="s">
        <v>101</v>
      </c>
      <c r="E18" s="179" t="s">
        <v>105</v>
      </c>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51"/>
      <c r="AJ18" s="185"/>
      <c r="AK18" s="186"/>
      <c r="AL18" s="186"/>
      <c r="AM18" s="186"/>
      <c r="AN18" s="186"/>
      <c r="AO18" s="186"/>
      <c r="AP18" s="186"/>
      <c r="AQ18" s="186"/>
      <c r="AR18" s="186"/>
      <c r="AS18" s="186"/>
      <c r="AT18" s="187"/>
      <c r="AU18" s="64"/>
      <c r="AV18" s="65"/>
      <c r="AW18" s="66"/>
      <c r="AX18" s="64"/>
      <c r="AY18" s="64"/>
      <c r="AZ18" s="64"/>
      <c r="BA18" s="64"/>
      <c r="BB18" s="64"/>
      <c r="BC18" s="64"/>
      <c r="BD18" s="64"/>
      <c r="BE18" s="64"/>
      <c r="BF18" s="64"/>
      <c r="BG18" s="64"/>
      <c r="BH18" s="64"/>
      <c r="BI18" s="67"/>
      <c r="BJ18" s="67"/>
      <c r="BK18" s="67"/>
      <c r="BL18" s="67"/>
      <c r="BM18" s="68"/>
      <c r="BN18" s="68"/>
      <c r="BO18" s="68"/>
      <c r="BP18" s="68"/>
      <c r="BQ18" s="68"/>
      <c r="BR18" s="68"/>
      <c r="BS18" s="68"/>
      <c r="BT18" s="68"/>
      <c r="BU18" s="68"/>
      <c r="BV18" s="68"/>
      <c r="BW18" s="68"/>
      <c r="BX18" s="68"/>
      <c r="BY18" s="68"/>
      <c r="BZ18" s="68"/>
      <c r="CA18" s="68"/>
      <c r="CB18" s="68"/>
      <c r="CC18" s="68"/>
      <c r="CD18" s="68"/>
      <c r="CE18" s="68"/>
      <c r="CF18" s="52"/>
      <c r="CO18" s="53"/>
    </row>
    <row r="19" spans="1:93" ht="13.5" x14ac:dyDescent="0.25">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54"/>
      <c r="AJ19" s="188">
        <v>999999999</v>
      </c>
      <c r="AK19" s="188"/>
      <c r="AL19" s="188"/>
      <c r="AM19" s="188"/>
      <c r="AN19" s="188"/>
      <c r="AO19" s="188"/>
      <c r="AP19" s="188"/>
      <c r="AQ19" s="188"/>
      <c r="AR19" s="188"/>
      <c r="AS19" s="188"/>
      <c r="AT19" s="188"/>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52"/>
      <c r="CM19" s="55"/>
    </row>
    <row r="20" spans="1:93" s="37" customFormat="1" ht="4.7" customHeight="1"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row>
    <row r="21" spans="1:93" ht="4.7" customHeight="1" x14ac:dyDescent="0.25">
      <c r="A21" s="40"/>
      <c r="B21" s="40"/>
      <c r="C21" s="41"/>
      <c r="D21" s="40"/>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3"/>
      <c r="AJ21" s="43"/>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0"/>
    </row>
    <row r="22" spans="1:93" ht="15" customHeight="1" x14ac:dyDescent="0.25">
      <c r="A22" s="45"/>
      <c r="B22" s="178" t="s">
        <v>106</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J22" s="39"/>
    </row>
    <row r="23" spans="1:93" s="37" customFormat="1" ht="4.7" customHeight="1" x14ac:dyDescent="0.3"/>
    <row r="24" spans="1:93" ht="4.7" customHeight="1" x14ac:dyDescent="0.25">
      <c r="A24" s="40"/>
      <c r="B24" s="40"/>
      <c r="C24" s="41"/>
      <c r="D24" s="40"/>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6"/>
      <c r="AJ24" s="46"/>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8"/>
    </row>
    <row r="25" spans="1:93" ht="13.5" x14ac:dyDescent="0.25">
      <c r="C25" s="49" t="s">
        <v>107</v>
      </c>
      <c r="D25" s="50" t="s">
        <v>101</v>
      </c>
      <c r="E25" s="179" t="s">
        <v>5</v>
      </c>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51"/>
      <c r="AJ25" s="180"/>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2"/>
      <c r="CF25" s="52"/>
      <c r="CO25" s="53"/>
    </row>
    <row r="26" spans="1:93" s="37" customFormat="1" ht="4.7" customHeight="1" x14ac:dyDescent="0.3">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row>
    <row r="27" spans="1:93" ht="4.7" customHeight="1" x14ac:dyDescent="0.25">
      <c r="A27" s="40"/>
      <c r="B27" s="40"/>
      <c r="C27" s="41"/>
      <c r="D27" s="40"/>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6"/>
      <c r="AJ27" s="46"/>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8"/>
    </row>
    <row r="28" spans="1:93" ht="13.5" x14ac:dyDescent="0.25">
      <c r="C28" s="49" t="s">
        <v>108</v>
      </c>
      <c r="D28" s="50" t="s">
        <v>101</v>
      </c>
      <c r="E28" s="179" t="s">
        <v>109</v>
      </c>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51"/>
      <c r="AJ28" s="175"/>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7"/>
      <c r="CF28" s="52"/>
      <c r="CO28" s="53"/>
    </row>
    <row r="29" spans="1:93" s="37" customFormat="1" ht="4.7" customHeight="1" x14ac:dyDescent="0.3">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row>
    <row r="30" spans="1:93" s="37" customFormat="1" ht="9.9499999999999993" customHeight="1" x14ac:dyDescent="0.3"/>
    <row r="31" spans="1:93" ht="15" customHeight="1" x14ac:dyDescent="0.25">
      <c r="A31" s="197" t="s">
        <v>110</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K31" s="39"/>
    </row>
    <row r="32" spans="1:93" s="37" customFormat="1" ht="6.95" customHeight="1" x14ac:dyDescent="0.3"/>
    <row r="33" spans="1:93" ht="4.7" customHeight="1" x14ac:dyDescent="0.25">
      <c r="A33" s="40"/>
      <c r="B33" s="40"/>
      <c r="C33" s="41"/>
      <c r="D33" s="4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6"/>
      <c r="AJ33" s="46"/>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48"/>
    </row>
    <row r="34" spans="1:93" ht="13.5" x14ac:dyDescent="0.25">
      <c r="C34" s="49" t="s">
        <v>111</v>
      </c>
      <c r="D34" s="50" t="s">
        <v>101</v>
      </c>
      <c r="E34" s="168" t="s">
        <v>112</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51"/>
      <c r="AJ34" s="169"/>
      <c r="AK34" s="170"/>
      <c r="AL34" s="170"/>
      <c r="AM34" s="170"/>
      <c r="AN34" s="170"/>
      <c r="AO34" s="170"/>
      <c r="AP34" s="170"/>
      <c r="AQ34" s="170"/>
      <c r="AR34" s="170"/>
      <c r="AS34" s="170"/>
      <c r="AT34" s="171"/>
      <c r="AU34" s="64"/>
      <c r="AV34" s="65"/>
      <c r="AW34" s="66"/>
      <c r="AX34" s="64"/>
      <c r="AY34" s="64"/>
      <c r="AZ34" s="64"/>
      <c r="BA34" s="64"/>
      <c r="BB34" s="64"/>
      <c r="BC34" s="64"/>
      <c r="BD34" s="64"/>
      <c r="BE34" s="64"/>
      <c r="BF34" s="64"/>
      <c r="BG34" s="64"/>
      <c r="BH34" s="64"/>
      <c r="BI34" s="67"/>
      <c r="BJ34" s="67"/>
      <c r="BK34" s="67"/>
      <c r="BL34" s="67"/>
      <c r="BM34" s="68"/>
      <c r="BN34" s="68"/>
      <c r="BO34" s="68"/>
      <c r="BP34" s="68"/>
      <c r="BQ34" s="68"/>
      <c r="BR34" s="68"/>
      <c r="BS34" s="68"/>
      <c r="BT34" s="68"/>
      <c r="BU34" s="68"/>
      <c r="BV34" s="68"/>
      <c r="BW34" s="68"/>
      <c r="BX34" s="68"/>
      <c r="BY34" s="68"/>
      <c r="BZ34" s="68"/>
      <c r="CA34" s="68"/>
      <c r="CB34" s="68"/>
      <c r="CC34" s="68"/>
      <c r="CD34" s="68"/>
      <c r="CE34" s="68"/>
      <c r="CF34" s="52"/>
      <c r="CO34" s="53"/>
    </row>
    <row r="35" spans="1:93" s="37" customFormat="1" ht="16.5" x14ac:dyDescent="0.3">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71"/>
      <c r="AJ35" s="72"/>
      <c r="AK35" s="72"/>
      <c r="AL35" s="72"/>
      <c r="AM35" s="72"/>
      <c r="AN35" s="72"/>
      <c r="AO35" s="72"/>
      <c r="AP35" s="72"/>
      <c r="AQ35" s="72"/>
      <c r="AR35" s="72"/>
      <c r="AS35" s="72"/>
      <c r="AT35" s="72"/>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row>
    <row r="36" spans="1:93" s="37" customFormat="1" ht="4.7" customHeight="1" x14ac:dyDescent="0.3">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row>
    <row r="37" spans="1:93" s="37" customFormat="1" ht="4.7" customHeight="1" x14ac:dyDescent="0.3">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row>
    <row r="38" spans="1:93" ht="13.5" x14ac:dyDescent="0.25">
      <c r="C38" s="49" t="s">
        <v>117</v>
      </c>
      <c r="D38" s="50" t="s">
        <v>101</v>
      </c>
      <c r="E38" s="168" t="s">
        <v>114</v>
      </c>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51"/>
      <c r="AJ38" s="175"/>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7"/>
      <c r="CF38" s="52"/>
      <c r="CO38" s="53"/>
    </row>
    <row r="39" spans="1:93" s="37" customFormat="1" ht="16.5" x14ac:dyDescent="0.3">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71"/>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1"/>
    </row>
    <row r="40" spans="1:93" s="37" customFormat="1" ht="4.7" customHeight="1" x14ac:dyDescent="0.3">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row>
    <row r="41" spans="1:93" ht="4.7" customHeight="1" x14ac:dyDescent="0.25">
      <c r="A41" s="40"/>
      <c r="B41" s="40"/>
      <c r="C41" s="41"/>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6"/>
      <c r="AJ41" s="46"/>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48"/>
    </row>
    <row r="42" spans="1:93" ht="24.75" customHeight="1" x14ac:dyDescent="0.25">
      <c r="C42" s="49" t="s">
        <v>119</v>
      </c>
      <c r="D42" s="50" t="s">
        <v>101</v>
      </c>
      <c r="E42" s="168" t="s">
        <v>144</v>
      </c>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51"/>
      <c r="AJ42" s="169"/>
      <c r="AK42" s="170"/>
      <c r="AL42" s="170"/>
      <c r="AM42" s="170"/>
      <c r="AN42" s="170"/>
      <c r="AO42" s="170"/>
      <c r="AP42" s="170"/>
      <c r="AQ42" s="170"/>
      <c r="AR42" s="170"/>
      <c r="AS42" s="170"/>
      <c r="AT42" s="171"/>
      <c r="AU42" s="75"/>
      <c r="AV42" s="65"/>
      <c r="AW42" s="66"/>
      <c r="AX42" s="64"/>
      <c r="AY42" s="64"/>
      <c r="AZ42" s="64"/>
      <c r="BA42" s="64"/>
      <c r="BB42" s="64"/>
      <c r="BC42" s="64"/>
      <c r="BD42" s="64"/>
      <c r="BE42" s="64"/>
      <c r="BF42" s="64"/>
      <c r="BG42" s="64"/>
      <c r="BH42" s="64"/>
      <c r="BI42" s="67"/>
      <c r="BJ42" s="67"/>
      <c r="BK42" s="67"/>
      <c r="BL42" s="67"/>
      <c r="BM42" s="68"/>
      <c r="BN42" s="68"/>
      <c r="BO42" s="68"/>
      <c r="BP42" s="68"/>
      <c r="BQ42" s="68"/>
      <c r="BR42" s="68"/>
      <c r="BS42" s="68"/>
      <c r="BT42" s="68"/>
      <c r="BU42" s="68"/>
      <c r="BV42" s="68"/>
      <c r="BW42" s="68"/>
      <c r="BX42" s="68"/>
      <c r="BY42" s="68"/>
      <c r="BZ42" s="68"/>
      <c r="CA42" s="68"/>
      <c r="CB42" s="68"/>
      <c r="CC42" s="68"/>
      <c r="CD42" s="68"/>
      <c r="CE42" s="68"/>
      <c r="CF42" s="52"/>
      <c r="CO42" s="53"/>
    </row>
    <row r="43" spans="1:93" s="37" customFormat="1" ht="4.7" customHeight="1" x14ac:dyDescent="0.3">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row>
    <row r="44" spans="1:93" ht="4.7" customHeight="1" x14ac:dyDescent="0.25">
      <c r="A44" s="40"/>
      <c r="B44" s="40"/>
      <c r="C44" s="41"/>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6"/>
      <c r="AJ44" s="46"/>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48"/>
    </row>
    <row r="45" spans="1:93" ht="13.5" customHeight="1" x14ac:dyDescent="0.25">
      <c r="C45" s="49" t="s">
        <v>121</v>
      </c>
      <c r="D45" s="50" t="s">
        <v>101</v>
      </c>
      <c r="E45" s="168" t="s">
        <v>203</v>
      </c>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51"/>
      <c r="AJ45" s="169"/>
      <c r="AK45" s="170"/>
      <c r="AL45" s="170"/>
      <c r="AM45" s="170"/>
      <c r="AN45" s="170"/>
      <c r="AO45" s="170"/>
      <c r="AP45" s="170"/>
      <c r="AQ45" s="170"/>
      <c r="AR45" s="170"/>
      <c r="AS45" s="170"/>
      <c r="AT45" s="171"/>
      <c r="AU45" s="64"/>
      <c r="AV45" s="65"/>
      <c r="AW45" s="66"/>
      <c r="AX45" s="64"/>
      <c r="AY45" s="64"/>
      <c r="AZ45" s="64"/>
      <c r="BA45" s="64"/>
      <c r="BB45" s="64"/>
      <c r="BC45" s="64"/>
      <c r="BD45" s="64"/>
      <c r="BE45" s="64"/>
      <c r="BF45" s="64"/>
      <c r="BG45" s="64"/>
      <c r="BH45" s="64"/>
      <c r="BI45" s="67"/>
      <c r="BJ45" s="67"/>
      <c r="BK45" s="67"/>
      <c r="BL45" s="67"/>
      <c r="BM45" s="68"/>
      <c r="BN45" s="68"/>
      <c r="BO45" s="68"/>
      <c r="BP45" s="68"/>
      <c r="BQ45" s="68"/>
      <c r="BR45" s="68"/>
      <c r="BS45" s="68"/>
      <c r="BT45" s="68"/>
      <c r="BU45" s="68"/>
      <c r="BV45" s="68"/>
      <c r="BW45" s="68"/>
      <c r="BX45" s="68"/>
      <c r="BY45" s="68"/>
      <c r="BZ45" s="68"/>
      <c r="CA45" s="68"/>
      <c r="CB45" s="68"/>
      <c r="CC45" s="68"/>
      <c r="CD45" s="68"/>
      <c r="CE45" s="68"/>
      <c r="CF45" s="52"/>
      <c r="CO45" s="53"/>
    </row>
    <row r="46" spans="1:93" ht="13.5" x14ac:dyDescent="0.2">
      <c r="C46" s="49"/>
      <c r="D46" s="50"/>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51"/>
      <c r="AJ46" s="72"/>
      <c r="AK46" s="72"/>
      <c r="AL46" s="72"/>
      <c r="AM46" s="72"/>
      <c r="AN46" s="72"/>
      <c r="AO46" s="72"/>
      <c r="AP46" s="72"/>
      <c r="AQ46" s="72"/>
      <c r="AR46" s="72"/>
      <c r="AS46" s="72"/>
      <c r="AT46" s="72"/>
      <c r="AU46" s="64"/>
      <c r="AV46" s="65"/>
      <c r="AW46" s="66"/>
      <c r="AX46" s="64"/>
      <c r="AY46" s="64"/>
      <c r="AZ46" s="64"/>
      <c r="BA46" s="64"/>
      <c r="BB46" s="64"/>
      <c r="BC46" s="64"/>
      <c r="BD46" s="64"/>
      <c r="BE46" s="64"/>
      <c r="BF46" s="64"/>
      <c r="BG46" s="64"/>
      <c r="BH46" s="64"/>
      <c r="BI46" s="67"/>
      <c r="BJ46" s="67"/>
      <c r="BK46" s="67"/>
      <c r="BL46" s="67"/>
      <c r="BM46" s="68"/>
      <c r="BN46" s="68"/>
      <c r="BO46" s="68"/>
      <c r="BP46" s="68"/>
      <c r="BQ46" s="68"/>
      <c r="BR46" s="68"/>
      <c r="BS46" s="68"/>
      <c r="BT46" s="68"/>
      <c r="BU46" s="68"/>
      <c r="BV46" s="68"/>
      <c r="BW46" s="68"/>
      <c r="BX46" s="68"/>
      <c r="BY46" s="68"/>
      <c r="BZ46" s="68"/>
      <c r="CA46" s="68"/>
      <c r="CB46" s="68"/>
      <c r="CC46" s="68"/>
      <c r="CD46" s="68"/>
      <c r="CE46" s="68"/>
      <c r="CF46" s="52"/>
      <c r="CO46" s="53"/>
    </row>
    <row r="47" spans="1:93" s="37" customFormat="1" ht="16.5" x14ac:dyDescent="0.3">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71"/>
      <c r="AJ47" s="74"/>
      <c r="AK47" s="74"/>
      <c r="AL47" s="74"/>
      <c r="AM47" s="74"/>
      <c r="AN47" s="74"/>
      <c r="AO47" s="74"/>
      <c r="AP47" s="74"/>
      <c r="AQ47" s="74"/>
      <c r="AR47" s="74"/>
      <c r="AS47" s="74"/>
      <c r="AT47" s="74"/>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row>
    <row r="48" spans="1:93" s="37" customFormat="1" ht="4.7" customHeight="1" x14ac:dyDescent="0.3">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row>
    <row r="49" spans="1:93" ht="4.7" customHeight="1" x14ac:dyDescent="0.25">
      <c r="A49" s="40"/>
      <c r="B49" s="40"/>
      <c r="C49" s="41"/>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6"/>
      <c r="AJ49" s="46"/>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48"/>
    </row>
    <row r="50" spans="1:93" ht="13.5" x14ac:dyDescent="0.25">
      <c r="C50" s="49" t="s">
        <v>113</v>
      </c>
      <c r="D50" s="50" t="s">
        <v>101</v>
      </c>
      <c r="E50" s="189" t="s">
        <v>205</v>
      </c>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51"/>
      <c r="AJ50" s="169"/>
      <c r="AK50" s="170"/>
      <c r="AL50" s="170"/>
      <c r="AM50" s="170"/>
      <c r="AN50" s="170"/>
      <c r="AO50" s="170"/>
      <c r="AP50" s="170"/>
      <c r="AQ50" s="170"/>
      <c r="AR50" s="170"/>
      <c r="AS50" s="170"/>
      <c r="AT50" s="171"/>
      <c r="AU50" s="64"/>
      <c r="AV50" s="65"/>
      <c r="AW50" s="66"/>
      <c r="AX50" s="64"/>
      <c r="AY50" s="64"/>
      <c r="AZ50" s="64"/>
      <c r="BA50" s="64"/>
      <c r="BB50" s="64"/>
      <c r="BC50" s="64"/>
      <c r="BD50" s="64"/>
      <c r="BE50" s="64"/>
      <c r="BF50" s="64"/>
      <c r="BG50" s="64"/>
      <c r="BH50" s="64"/>
      <c r="BI50" s="67"/>
      <c r="BJ50" s="67"/>
      <c r="BK50" s="67"/>
      <c r="BL50" s="67"/>
      <c r="BM50" s="68"/>
      <c r="BN50" s="68"/>
      <c r="BO50" s="68"/>
      <c r="BP50" s="68"/>
      <c r="BQ50" s="68"/>
      <c r="BR50" s="68"/>
      <c r="BS50" s="68"/>
      <c r="BT50" s="68"/>
      <c r="BU50" s="68"/>
      <c r="BV50" s="68"/>
      <c r="BW50" s="68"/>
      <c r="BX50" s="68"/>
      <c r="BY50" s="68"/>
      <c r="BZ50" s="68"/>
      <c r="CA50" s="68"/>
      <c r="CB50" s="68"/>
      <c r="CC50" s="68"/>
      <c r="CD50" s="68"/>
      <c r="CE50" s="68"/>
      <c r="CF50" s="52"/>
      <c r="CO50" s="53"/>
    </row>
    <row r="51" spans="1:93" s="37" customFormat="1" ht="54.75" customHeight="1" x14ac:dyDescent="0.3">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71"/>
      <c r="AJ51" s="167"/>
      <c r="AK51" s="167"/>
      <c r="AL51" s="167"/>
      <c r="AM51" s="167"/>
      <c r="AN51" s="167"/>
      <c r="AO51" s="167"/>
      <c r="AP51" s="167"/>
      <c r="AQ51" s="167"/>
      <c r="AR51" s="167"/>
      <c r="AS51" s="167"/>
      <c r="AT51" s="167"/>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row>
    <row r="52" spans="1:93" s="37" customFormat="1" ht="4.7" customHeight="1" x14ac:dyDescent="0.3">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row>
    <row r="53" spans="1:93" ht="4.7" customHeight="1" x14ac:dyDescent="0.25">
      <c r="A53" s="40"/>
      <c r="B53" s="40"/>
      <c r="C53" s="41"/>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6"/>
      <c r="AJ53" s="46"/>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48"/>
    </row>
    <row r="54" spans="1:93" ht="13.5" x14ac:dyDescent="0.25">
      <c r="C54" s="49" t="s">
        <v>123</v>
      </c>
      <c r="D54" s="50" t="s">
        <v>101</v>
      </c>
      <c r="E54" s="168" t="s">
        <v>145</v>
      </c>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51"/>
      <c r="AJ54" s="169"/>
      <c r="AK54" s="170"/>
      <c r="AL54" s="170"/>
      <c r="AM54" s="170"/>
      <c r="AN54" s="170"/>
      <c r="AO54" s="170"/>
      <c r="AP54" s="170"/>
      <c r="AQ54" s="170"/>
      <c r="AR54" s="170"/>
      <c r="AS54" s="170"/>
      <c r="AT54" s="171"/>
      <c r="AU54" s="64"/>
      <c r="AV54" s="65"/>
      <c r="AW54" s="66"/>
      <c r="AX54" s="64"/>
      <c r="AY54" s="64"/>
      <c r="AZ54" s="64"/>
      <c r="BA54" s="64"/>
      <c r="BB54" s="64"/>
      <c r="BC54" s="64"/>
      <c r="BD54" s="64"/>
      <c r="BE54" s="64"/>
      <c r="BF54" s="64"/>
      <c r="BG54" s="64"/>
      <c r="BH54" s="64"/>
      <c r="BI54" s="67"/>
      <c r="BJ54" s="67"/>
      <c r="BK54" s="67"/>
      <c r="BL54" s="67"/>
      <c r="BM54" s="68"/>
      <c r="BN54" s="68"/>
      <c r="BO54" s="68"/>
      <c r="BP54" s="68"/>
      <c r="BQ54" s="68"/>
      <c r="BR54" s="68"/>
      <c r="BS54" s="68"/>
      <c r="BT54" s="68"/>
      <c r="BU54" s="68"/>
      <c r="BV54" s="68"/>
      <c r="BW54" s="68"/>
      <c r="BX54" s="68"/>
      <c r="BY54" s="68"/>
      <c r="BZ54" s="68"/>
      <c r="CA54" s="68"/>
      <c r="CB54" s="68"/>
      <c r="CC54" s="68"/>
      <c r="CD54" s="68"/>
      <c r="CE54" s="68"/>
      <c r="CF54" s="52"/>
      <c r="CO54" s="53"/>
    </row>
    <row r="55" spans="1:93" s="37" customFormat="1" ht="16.5" x14ac:dyDescent="0.3">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71"/>
      <c r="AJ55" s="167"/>
      <c r="AK55" s="167"/>
      <c r="AL55" s="167"/>
      <c r="AM55" s="167"/>
      <c r="AN55" s="167"/>
      <c r="AO55" s="167"/>
      <c r="AP55" s="167"/>
      <c r="AQ55" s="167"/>
      <c r="AR55" s="167"/>
      <c r="AS55" s="167"/>
      <c r="AT55" s="167"/>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row>
    <row r="56" spans="1:93" s="37" customFormat="1" ht="4.7" customHeight="1" x14ac:dyDescent="0.3">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row>
    <row r="57" spans="1:93" ht="4.7" customHeight="1" x14ac:dyDescent="0.25">
      <c r="A57" s="40"/>
      <c r="B57" s="40"/>
      <c r="C57" s="41"/>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6"/>
      <c r="AJ57" s="46"/>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48"/>
    </row>
    <row r="58" spans="1:93" ht="13.5" x14ac:dyDescent="0.25">
      <c r="C58" s="49" t="s">
        <v>125</v>
      </c>
      <c r="D58" s="50" t="s">
        <v>101</v>
      </c>
      <c r="E58" s="168" t="s">
        <v>115</v>
      </c>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51"/>
      <c r="AJ58" s="190"/>
      <c r="AK58" s="191"/>
      <c r="AL58" s="191"/>
      <c r="AM58" s="191"/>
      <c r="AN58" s="191"/>
      <c r="AO58" s="191"/>
      <c r="AP58" s="191"/>
      <c r="AQ58" s="191"/>
      <c r="AR58" s="191"/>
      <c r="AS58" s="191"/>
      <c r="AT58" s="192"/>
      <c r="AU58" s="75"/>
      <c r="AV58" s="65"/>
      <c r="AW58" s="66"/>
      <c r="AX58" s="64"/>
      <c r="AY58" s="64"/>
      <c r="AZ58" s="64"/>
      <c r="BA58" s="64"/>
      <c r="BB58" s="64"/>
      <c r="BC58" s="64"/>
      <c r="BD58" s="64"/>
      <c r="BE58" s="64"/>
      <c r="BF58" s="64"/>
      <c r="BG58" s="64"/>
      <c r="BH58" s="64"/>
      <c r="BI58" s="67"/>
      <c r="BJ58" s="67"/>
      <c r="BK58" s="67"/>
      <c r="BL58" s="67"/>
      <c r="BM58" s="68"/>
      <c r="BN58" s="68"/>
      <c r="BO58" s="68"/>
      <c r="BP58" s="68"/>
      <c r="BQ58" s="68"/>
      <c r="BR58" s="68"/>
      <c r="BS58" s="68"/>
      <c r="BT58" s="68"/>
      <c r="BU58" s="68"/>
      <c r="BV58" s="68"/>
      <c r="BW58" s="68"/>
      <c r="BX58" s="68"/>
      <c r="BY58" s="68"/>
      <c r="BZ58" s="68"/>
      <c r="CA58" s="68"/>
      <c r="CB58" s="68"/>
      <c r="CC58" s="68"/>
      <c r="CD58" s="68"/>
      <c r="CE58" s="68"/>
      <c r="CF58" s="52"/>
      <c r="CO58" s="53"/>
    </row>
    <row r="59" spans="1:93" s="37" customFormat="1" ht="16.5" x14ac:dyDescent="0.3">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71"/>
      <c r="AJ59" s="167" t="s">
        <v>116</v>
      </c>
      <c r="AK59" s="167"/>
      <c r="AL59" s="167"/>
      <c r="AM59" s="167"/>
      <c r="AN59" s="167"/>
      <c r="AO59" s="167"/>
      <c r="AP59" s="167"/>
      <c r="AQ59" s="167"/>
      <c r="AR59" s="167"/>
      <c r="AS59" s="167"/>
      <c r="AT59" s="167"/>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row>
    <row r="60" spans="1:93" s="37" customFormat="1" ht="4.7" customHeight="1" x14ac:dyDescent="0.3">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row>
    <row r="61" spans="1:93" ht="4.7" customHeight="1" x14ac:dyDescent="0.25">
      <c r="A61" s="40"/>
      <c r="B61" s="40"/>
      <c r="C61" s="41"/>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6"/>
      <c r="AJ61" s="46"/>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48"/>
    </row>
    <row r="62" spans="1:93" ht="12.95" customHeight="1" x14ac:dyDescent="0.25">
      <c r="C62" s="49" t="s">
        <v>231</v>
      </c>
      <c r="D62" s="50" t="s">
        <v>101</v>
      </c>
      <c r="E62" s="168" t="s">
        <v>118</v>
      </c>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51"/>
      <c r="AJ62" s="198"/>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200"/>
      <c r="CF62" s="52"/>
    </row>
    <row r="63" spans="1:93" s="37" customFormat="1" ht="4.7" customHeight="1" x14ac:dyDescent="0.3">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row>
    <row r="64" spans="1:93" s="37" customFormat="1" ht="4.7" customHeight="1" x14ac:dyDescent="0.3">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row>
    <row r="65" spans="1:93" ht="13.5" x14ac:dyDescent="0.25">
      <c r="C65" s="49" t="s">
        <v>232</v>
      </c>
      <c r="D65" s="50" t="s">
        <v>101</v>
      </c>
      <c r="E65" s="168" t="s">
        <v>120</v>
      </c>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51"/>
      <c r="AJ65" s="201"/>
      <c r="AK65" s="202"/>
      <c r="AL65" s="202"/>
      <c r="AM65" s="202"/>
      <c r="AN65" s="202"/>
      <c r="AO65" s="202"/>
      <c r="AP65" s="202"/>
      <c r="AQ65" s="202"/>
      <c r="AR65" s="202"/>
      <c r="AS65" s="202"/>
      <c r="AT65" s="203"/>
      <c r="AU65" s="64"/>
      <c r="AV65" s="65"/>
      <c r="AW65" s="66"/>
      <c r="AX65" s="64"/>
      <c r="AY65" s="64"/>
      <c r="AZ65" s="64"/>
      <c r="BA65" s="64"/>
      <c r="BB65" s="64"/>
      <c r="BC65" s="64"/>
      <c r="BD65" s="64"/>
      <c r="BE65" s="64"/>
      <c r="BF65" s="64"/>
      <c r="BG65" s="64"/>
      <c r="BH65" s="64"/>
      <c r="BI65" s="67"/>
      <c r="BJ65" s="67"/>
      <c r="BK65" s="67"/>
      <c r="BL65" s="67"/>
      <c r="BM65" s="68"/>
      <c r="BN65" s="68"/>
      <c r="BO65" s="68"/>
      <c r="BP65" s="68"/>
      <c r="BQ65" s="68"/>
      <c r="BR65" s="68"/>
      <c r="BS65" s="68"/>
      <c r="BT65" s="68"/>
      <c r="BU65" s="68"/>
      <c r="BV65" s="68"/>
      <c r="BW65" s="68"/>
      <c r="BX65" s="68"/>
      <c r="BY65" s="68"/>
      <c r="BZ65" s="68"/>
      <c r="CA65" s="68"/>
      <c r="CB65" s="68"/>
      <c r="CC65" s="68"/>
      <c r="CD65" s="68"/>
      <c r="CE65" s="68"/>
      <c r="CF65" s="52"/>
      <c r="CO65" s="53"/>
    </row>
    <row r="66" spans="1:93" ht="13.5" x14ac:dyDescent="0.2">
      <c r="C66" s="49"/>
      <c r="D66" s="50"/>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51"/>
      <c r="AJ66" s="136" t="s">
        <v>206</v>
      </c>
      <c r="AK66" s="136"/>
      <c r="AL66" s="136"/>
      <c r="AM66" s="136"/>
      <c r="AN66" s="136"/>
      <c r="AO66" s="136"/>
      <c r="AP66" s="136"/>
      <c r="AQ66" s="136"/>
      <c r="AR66" s="136"/>
      <c r="AS66" s="136"/>
      <c r="AT66" s="137"/>
      <c r="AU66" s="64"/>
      <c r="AV66" s="66"/>
      <c r="AW66" s="66"/>
      <c r="AX66" s="64"/>
      <c r="AY66" s="64"/>
      <c r="AZ66" s="64"/>
      <c r="BA66" s="64"/>
      <c r="BB66" s="64"/>
      <c r="BC66" s="64"/>
      <c r="BD66" s="64"/>
      <c r="BE66" s="64"/>
      <c r="BF66" s="64"/>
      <c r="BG66" s="64"/>
      <c r="BH66" s="64"/>
      <c r="BI66" s="67"/>
      <c r="BJ66" s="67"/>
      <c r="BK66" s="67"/>
      <c r="BL66" s="67"/>
      <c r="BM66" s="68"/>
      <c r="BN66" s="68"/>
      <c r="BO66" s="68"/>
      <c r="BP66" s="68"/>
      <c r="BQ66" s="68"/>
      <c r="BR66" s="68"/>
      <c r="BS66" s="68"/>
      <c r="BT66" s="68"/>
      <c r="BU66" s="68"/>
      <c r="BV66" s="68"/>
      <c r="BW66" s="68"/>
      <c r="BX66" s="68"/>
      <c r="BY66" s="68"/>
      <c r="BZ66" s="68"/>
      <c r="CA66" s="68"/>
      <c r="CB66" s="68"/>
      <c r="CC66" s="68"/>
      <c r="CD66" s="68"/>
      <c r="CE66" s="68"/>
      <c r="CF66" s="52"/>
      <c r="CO66" s="53"/>
    </row>
    <row r="67" spans="1:93" s="37" customFormat="1" ht="4.7" customHeight="1" x14ac:dyDescent="0.3">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row>
    <row r="68" spans="1:93" s="37" customFormat="1" ht="4.7" customHeight="1" x14ac:dyDescent="0.3">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row>
    <row r="69" spans="1:93" ht="13.5" x14ac:dyDescent="0.25">
      <c r="C69" s="49" t="s">
        <v>233</v>
      </c>
      <c r="D69" s="50" t="s">
        <v>101</v>
      </c>
      <c r="E69" s="168" t="s">
        <v>31</v>
      </c>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51"/>
      <c r="AJ69" s="190"/>
      <c r="AK69" s="191"/>
      <c r="AL69" s="191"/>
      <c r="AM69" s="191"/>
      <c r="AN69" s="191"/>
      <c r="AO69" s="191"/>
      <c r="AP69" s="191"/>
      <c r="AQ69" s="191"/>
      <c r="AR69" s="191"/>
      <c r="AS69" s="191"/>
      <c r="AT69" s="192"/>
      <c r="AU69" s="64"/>
      <c r="AV69" s="65"/>
      <c r="AW69" s="66"/>
      <c r="AX69" s="64"/>
      <c r="AY69" s="64"/>
      <c r="AZ69" s="64"/>
      <c r="BA69" s="64"/>
      <c r="BB69" s="64"/>
      <c r="BC69" s="64"/>
      <c r="BD69" s="64"/>
      <c r="BE69" s="64"/>
      <c r="BF69" s="64"/>
      <c r="BG69" s="64"/>
      <c r="BH69" s="64"/>
      <c r="BI69" s="67"/>
      <c r="BJ69" s="67"/>
      <c r="BK69" s="67"/>
      <c r="BL69" s="67"/>
      <c r="BM69" s="68"/>
      <c r="BN69" s="68"/>
      <c r="BO69" s="68"/>
      <c r="BP69" s="68"/>
      <c r="BQ69" s="68"/>
      <c r="BR69" s="68"/>
      <c r="BS69" s="68"/>
      <c r="BT69" s="68"/>
      <c r="BU69" s="68"/>
      <c r="BV69" s="68"/>
      <c r="BW69" s="68"/>
      <c r="BX69" s="68"/>
      <c r="BY69" s="68"/>
      <c r="BZ69" s="68"/>
      <c r="CA69" s="68"/>
      <c r="CB69" s="68"/>
      <c r="CC69" s="68"/>
      <c r="CD69" s="68"/>
      <c r="CE69" s="68"/>
      <c r="CF69" s="52"/>
      <c r="CO69" s="53"/>
    </row>
    <row r="70" spans="1:93" s="37" customFormat="1" ht="16.5" x14ac:dyDescent="0.3">
      <c r="AI70" s="71"/>
      <c r="AJ70" s="167" t="s">
        <v>116</v>
      </c>
      <c r="AK70" s="167"/>
      <c r="AL70" s="167"/>
      <c r="AM70" s="167"/>
      <c r="AN70" s="167"/>
      <c r="AO70" s="167"/>
      <c r="AP70" s="167"/>
      <c r="AQ70" s="167"/>
      <c r="AR70" s="167"/>
      <c r="AS70" s="167"/>
      <c r="AT70" s="167"/>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row>
    <row r="71" spans="1:93" s="37" customFormat="1" ht="4.7" customHeight="1" x14ac:dyDescent="0.3">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row>
    <row r="72" spans="1:93" s="37" customFormat="1" ht="4.7" customHeight="1" x14ac:dyDescent="0.3">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row>
    <row r="73" spans="1:93" ht="13.5" x14ac:dyDescent="0.25">
      <c r="C73" s="49" t="s">
        <v>234</v>
      </c>
      <c r="D73" s="50" t="s">
        <v>101</v>
      </c>
      <c r="E73" s="168" t="s">
        <v>122</v>
      </c>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51"/>
      <c r="AJ73" s="169"/>
      <c r="AK73" s="170"/>
      <c r="AL73" s="170"/>
      <c r="AM73" s="170"/>
      <c r="AN73" s="170"/>
      <c r="AO73" s="170"/>
      <c r="AP73" s="170"/>
      <c r="AQ73" s="170"/>
      <c r="AR73" s="170"/>
      <c r="AS73" s="170"/>
      <c r="AT73" s="171"/>
      <c r="AU73" s="64"/>
      <c r="AV73" s="65"/>
      <c r="AW73" s="66"/>
      <c r="AX73" s="64"/>
      <c r="AY73" s="64"/>
      <c r="AZ73" s="64"/>
      <c r="BA73" s="64"/>
      <c r="BB73" s="64"/>
      <c r="BC73" s="64"/>
      <c r="BD73" s="64"/>
      <c r="BE73" s="64"/>
      <c r="BF73" s="64"/>
      <c r="BG73" s="64"/>
      <c r="BH73" s="64"/>
      <c r="BI73" s="67"/>
      <c r="BJ73" s="67"/>
      <c r="BK73" s="67"/>
      <c r="BL73" s="67"/>
      <c r="BM73" s="68"/>
      <c r="BN73" s="68"/>
      <c r="BO73" s="68"/>
      <c r="BP73" s="68"/>
      <c r="BQ73" s="68"/>
      <c r="BR73" s="68"/>
      <c r="BS73" s="68"/>
      <c r="BT73" s="68"/>
      <c r="BU73" s="68"/>
      <c r="BV73" s="68"/>
      <c r="BW73" s="68"/>
      <c r="BX73" s="68"/>
      <c r="BY73" s="68"/>
      <c r="BZ73" s="68"/>
      <c r="CA73" s="68"/>
      <c r="CB73" s="68"/>
      <c r="CC73" s="68"/>
      <c r="CD73" s="68"/>
      <c r="CE73" s="68"/>
      <c r="CF73" s="52"/>
      <c r="CO73" s="53"/>
    </row>
    <row r="74" spans="1:93" s="37" customFormat="1" ht="16.5" x14ac:dyDescent="0.3">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71"/>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1"/>
    </row>
    <row r="75" spans="1:93" s="37" customFormat="1" ht="4.7" customHeight="1" x14ac:dyDescent="0.3">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row>
    <row r="76" spans="1:93" s="37" customFormat="1" ht="4.7" customHeight="1" x14ac:dyDescent="0.3">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row>
    <row r="77" spans="1:93" ht="12.95" customHeight="1" x14ac:dyDescent="0.25">
      <c r="C77" s="49" t="s">
        <v>235</v>
      </c>
      <c r="D77" s="50" t="s">
        <v>101</v>
      </c>
      <c r="E77" s="168" t="s">
        <v>124</v>
      </c>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51"/>
      <c r="AJ77" s="169"/>
      <c r="AK77" s="170"/>
      <c r="AL77" s="170"/>
      <c r="AM77" s="170"/>
      <c r="AN77" s="170"/>
      <c r="AO77" s="170"/>
      <c r="AP77" s="170"/>
      <c r="AQ77" s="170"/>
      <c r="AR77" s="170"/>
      <c r="AS77" s="170"/>
      <c r="AT77" s="171"/>
      <c r="AU77" s="64"/>
      <c r="AV77" s="65"/>
      <c r="AW77" s="66"/>
      <c r="AX77" s="64"/>
      <c r="AY77" s="64"/>
      <c r="AZ77" s="64"/>
      <c r="BA77" s="64"/>
      <c r="BB77" s="64"/>
      <c r="BC77" s="64"/>
      <c r="BD77" s="64"/>
      <c r="BE77" s="64"/>
      <c r="BF77" s="64"/>
      <c r="BG77" s="64"/>
      <c r="BH77" s="64"/>
      <c r="BI77" s="67"/>
      <c r="BJ77" s="67"/>
      <c r="BK77" s="67"/>
      <c r="BL77" s="67"/>
      <c r="BM77" s="68"/>
      <c r="BN77" s="68"/>
      <c r="BO77" s="68"/>
      <c r="BP77" s="68"/>
      <c r="BQ77" s="68"/>
      <c r="BR77" s="68"/>
      <c r="BS77" s="68"/>
      <c r="BT77" s="68"/>
      <c r="BU77" s="68"/>
      <c r="BV77" s="68"/>
      <c r="BW77" s="68"/>
      <c r="BX77" s="68"/>
      <c r="BY77" s="68"/>
      <c r="BZ77" s="68"/>
      <c r="CA77" s="68"/>
      <c r="CB77" s="68"/>
      <c r="CC77" s="68"/>
      <c r="CD77" s="68"/>
      <c r="CE77" s="68"/>
      <c r="CF77" s="52"/>
      <c r="CO77" s="53"/>
    </row>
    <row r="78" spans="1:93" s="37" customFormat="1" ht="4.7" customHeight="1" x14ac:dyDescent="0.3">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row>
    <row r="79" spans="1:93" s="37" customFormat="1" ht="4.7" customHeight="1" x14ac:dyDescent="0.3">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row>
    <row r="80" spans="1:93" ht="12.95" customHeight="1" x14ac:dyDescent="0.25">
      <c r="C80" s="49" t="s">
        <v>236</v>
      </c>
      <c r="D80" s="50" t="s">
        <v>101</v>
      </c>
      <c r="E80" s="168" t="s">
        <v>126</v>
      </c>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51"/>
      <c r="AJ80" s="169"/>
      <c r="AK80" s="170"/>
      <c r="AL80" s="170"/>
      <c r="AM80" s="170"/>
      <c r="AN80" s="170"/>
      <c r="AO80" s="170"/>
      <c r="AP80" s="170"/>
      <c r="AQ80" s="170"/>
      <c r="AR80" s="170"/>
      <c r="AS80" s="170"/>
      <c r="AT80" s="171"/>
      <c r="AU80" s="64"/>
      <c r="AV80" s="65"/>
      <c r="AW80" s="66"/>
      <c r="AX80" s="64"/>
      <c r="AY80" s="64"/>
      <c r="AZ80" s="64"/>
      <c r="BA80" s="64"/>
      <c r="BB80" s="64"/>
      <c r="BC80" s="64"/>
      <c r="BD80" s="64"/>
      <c r="BE80" s="64"/>
      <c r="BF80" s="64"/>
      <c r="BG80" s="64"/>
      <c r="BH80" s="64"/>
      <c r="BI80" s="67"/>
      <c r="BJ80" s="67"/>
      <c r="BK80" s="67"/>
      <c r="BL80" s="67"/>
      <c r="BM80" s="68"/>
      <c r="BN80" s="68"/>
      <c r="BO80" s="68"/>
      <c r="BP80" s="68"/>
      <c r="BQ80" s="68"/>
      <c r="BR80" s="68"/>
      <c r="BS80" s="68"/>
      <c r="BT80" s="68"/>
      <c r="BU80" s="68"/>
      <c r="BV80" s="68"/>
      <c r="BW80" s="68"/>
      <c r="BX80" s="68"/>
      <c r="BY80" s="68"/>
      <c r="BZ80" s="68"/>
      <c r="CA80" s="68"/>
      <c r="CB80" s="68"/>
      <c r="CC80" s="68"/>
      <c r="CD80" s="68"/>
      <c r="CE80" s="68"/>
      <c r="CF80" s="52"/>
      <c r="CO80" s="53"/>
    </row>
    <row r="81" spans="1:93" ht="13.5" x14ac:dyDescent="0.2">
      <c r="C81" s="49"/>
      <c r="D81" s="50"/>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51"/>
      <c r="AJ81" s="208" t="s">
        <v>148</v>
      </c>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c r="CC81" s="208"/>
      <c r="CD81" s="208"/>
      <c r="CE81" s="208"/>
      <c r="CF81" s="52"/>
      <c r="CO81" s="53"/>
    </row>
    <row r="82" spans="1:93" s="37" customFormat="1" ht="4.7" customHeight="1" x14ac:dyDescent="0.3">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row>
    <row r="83" spans="1:93" s="37" customFormat="1" ht="4.7" customHeight="1" x14ac:dyDescent="0.3">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row>
    <row r="84" spans="1:93" ht="13.5" x14ac:dyDescent="0.25">
      <c r="C84" s="49" t="s">
        <v>237</v>
      </c>
      <c r="D84" s="50" t="s">
        <v>101</v>
      </c>
      <c r="E84" s="168" t="s">
        <v>169</v>
      </c>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51"/>
      <c r="AJ84" s="169"/>
      <c r="AK84" s="170"/>
      <c r="AL84" s="170"/>
      <c r="AM84" s="170"/>
      <c r="AN84" s="170"/>
      <c r="AO84" s="170"/>
      <c r="AP84" s="170"/>
      <c r="AQ84" s="170"/>
      <c r="AR84" s="170"/>
      <c r="AS84" s="170"/>
      <c r="AT84" s="171"/>
      <c r="AU84" s="64"/>
      <c r="AV84" s="65"/>
      <c r="AW84" s="66"/>
      <c r="AX84" s="64"/>
      <c r="AY84" s="64"/>
      <c r="AZ84" s="64"/>
      <c r="BA84" s="64"/>
      <c r="BB84" s="64"/>
      <c r="BC84" s="64"/>
      <c r="BD84" s="64"/>
      <c r="BE84" s="64"/>
      <c r="BF84" s="64"/>
      <c r="BG84" s="64"/>
      <c r="BH84" s="64"/>
      <c r="BI84" s="67"/>
      <c r="BJ84" s="67"/>
      <c r="BK84" s="67"/>
      <c r="BL84" s="67"/>
      <c r="BM84" s="68"/>
      <c r="BN84" s="68"/>
      <c r="BO84" s="68"/>
      <c r="BP84" s="68"/>
      <c r="BQ84" s="68"/>
      <c r="BR84" s="68"/>
      <c r="BS84" s="68"/>
      <c r="BT84" s="68"/>
      <c r="BU84" s="68"/>
      <c r="BV84" s="68"/>
      <c r="BW84" s="68"/>
      <c r="BX84" s="68"/>
      <c r="BY84" s="68"/>
      <c r="BZ84" s="68"/>
      <c r="CA84" s="68"/>
      <c r="CB84" s="68"/>
      <c r="CC84" s="68"/>
      <c r="CD84" s="68"/>
      <c r="CE84" s="68"/>
      <c r="CF84" s="52"/>
      <c r="CO84" s="53"/>
    </row>
    <row r="85" spans="1:93" ht="13.5" x14ac:dyDescent="0.25">
      <c r="C85" s="49"/>
      <c r="D85" s="50"/>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51"/>
      <c r="AJ85" s="209" t="s">
        <v>127</v>
      </c>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c r="BI85" s="209"/>
      <c r="BJ85" s="209"/>
      <c r="BK85" s="209"/>
      <c r="BL85" s="209"/>
      <c r="BM85" s="209"/>
      <c r="BN85" s="209"/>
      <c r="BO85" s="209"/>
      <c r="BP85" s="209"/>
      <c r="BQ85" s="209"/>
      <c r="BR85" s="209"/>
      <c r="BS85" s="209"/>
      <c r="BT85" s="209"/>
      <c r="BU85" s="209"/>
      <c r="BV85" s="209"/>
      <c r="BW85" s="209"/>
      <c r="BX85" s="209"/>
      <c r="BY85" s="209"/>
      <c r="BZ85" s="209"/>
      <c r="CA85" s="209"/>
      <c r="CB85" s="209"/>
      <c r="CC85" s="209"/>
      <c r="CD85" s="209"/>
      <c r="CE85" s="209"/>
      <c r="CF85" s="52"/>
      <c r="CO85" s="53"/>
    </row>
    <row r="86" spans="1:93" ht="13.5" x14ac:dyDescent="0.25">
      <c r="C86" s="49"/>
      <c r="D86" s="50"/>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64"/>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52"/>
      <c r="CO86" s="53"/>
    </row>
    <row r="87" spans="1:93" s="37" customFormat="1" ht="4.7" customHeight="1" x14ac:dyDescent="0.3">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row>
    <row r="88" spans="1:93" s="37" customFormat="1" ht="4.7" customHeight="1" x14ac:dyDescent="0.3">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row>
    <row r="89" spans="1:93" ht="13.5" x14ac:dyDescent="0.25">
      <c r="C89" s="49" t="s">
        <v>238</v>
      </c>
      <c r="D89" s="50" t="s">
        <v>101</v>
      </c>
      <c r="E89" s="168" t="s">
        <v>215</v>
      </c>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51"/>
      <c r="AJ89" s="169"/>
      <c r="AK89" s="170"/>
      <c r="AL89" s="170"/>
      <c r="AM89" s="170"/>
      <c r="AN89" s="170"/>
      <c r="AO89" s="170"/>
      <c r="AP89" s="170"/>
      <c r="AQ89" s="170"/>
      <c r="AR89" s="170"/>
      <c r="AS89" s="170"/>
      <c r="AT89" s="171"/>
      <c r="AU89" s="64"/>
      <c r="AV89" s="65"/>
      <c r="AW89" s="66"/>
      <c r="AX89" s="64"/>
      <c r="AY89" s="64"/>
      <c r="AZ89" s="64"/>
      <c r="BA89" s="64"/>
      <c r="BB89" s="64"/>
      <c r="BC89" s="64"/>
      <c r="BD89" s="64"/>
      <c r="BE89" s="64"/>
      <c r="BF89" s="64"/>
      <c r="BG89" s="64"/>
      <c r="BH89" s="64"/>
      <c r="BI89" s="67"/>
      <c r="BJ89" s="67"/>
      <c r="BK89" s="67"/>
      <c r="BL89" s="67"/>
      <c r="BM89" s="68"/>
      <c r="BN89" s="68"/>
      <c r="BO89" s="68"/>
      <c r="BP89" s="68"/>
      <c r="BQ89" s="68"/>
      <c r="BR89" s="68"/>
      <c r="BS89" s="68"/>
      <c r="BT89" s="68"/>
      <c r="BU89" s="68"/>
      <c r="BV89" s="68"/>
      <c r="BW89" s="68"/>
      <c r="BX89" s="68"/>
      <c r="BY89" s="68"/>
      <c r="BZ89" s="68"/>
      <c r="CA89" s="68"/>
      <c r="CB89" s="68"/>
      <c r="CC89" s="68"/>
      <c r="CD89" s="68"/>
      <c r="CE89" s="68"/>
      <c r="CF89" s="52"/>
      <c r="CO89" s="53"/>
    </row>
    <row r="90" spans="1:93" s="76" customFormat="1" ht="30.75" customHeight="1" x14ac:dyDescent="0.25">
      <c r="C90" s="77"/>
      <c r="D90" s="78"/>
      <c r="E90" s="204" t="s">
        <v>214</v>
      </c>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79"/>
      <c r="AJ90" s="172" t="s">
        <v>210</v>
      </c>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80"/>
      <c r="CO90" s="81"/>
    </row>
    <row r="91" spans="1:93" s="37" customFormat="1" ht="4.7" customHeight="1" x14ac:dyDescent="0.3">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row>
    <row r="92" spans="1:93" s="37" customFormat="1" ht="4.7" customHeight="1" x14ac:dyDescent="0.3">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row>
    <row r="93" spans="1:93" ht="13.5" x14ac:dyDescent="0.25">
      <c r="C93" s="49" t="s">
        <v>239</v>
      </c>
      <c r="D93" s="50" t="s">
        <v>101</v>
      </c>
      <c r="E93" s="168" t="s">
        <v>93</v>
      </c>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51"/>
      <c r="AJ93" s="205"/>
      <c r="AK93" s="206"/>
      <c r="AL93" s="206"/>
      <c r="AM93" s="206"/>
      <c r="AN93" s="206"/>
      <c r="AO93" s="206"/>
      <c r="AP93" s="206"/>
      <c r="AQ93" s="206"/>
      <c r="AR93" s="206"/>
      <c r="AS93" s="206"/>
      <c r="AT93" s="207"/>
      <c r="AU93" s="64"/>
      <c r="AV93" s="65"/>
      <c r="AW93" s="66"/>
      <c r="AX93" s="64"/>
      <c r="AY93" s="64"/>
      <c r="AZ93" s="64"/>
      <c r="BA93" s="64"/>
      <c r="BB93" s="64"/>
      <c r="BC93" s="64"/>
      <c r="BD93" s="64"/>
      <c r="BE93" s="64"/>
      <c r="BF93" s="64"/>
      <c r="BG93" s="64"/>
      <c r="BH93" s="64"/>
      <c r="BI93" s="67"/>
      <c r="BJ93" s="67"/>
      <c r="BK93" s="67"/>
      <c r="BL93" s="67"/>
      <c r="BM93" s="68"/>
      <c r="BN93" s="68"/>
      <c r="BO93" s="68"/>
      <c r="BP93" s="68"/>
      <c r="BQ93" s="68"/>
      <c r="BR93" s="68"/>
      <c r="BS93" s="68"/>
      <c r="BT93" s="68"/>
      <c r="BU93" s="68"/>
      <c r="BV93" s="68"/>
      <c r="BW93" s="68"/>
      <c r="BX93" s="68"/>
      <c r="BY93" s="68"/>
      <c r="BZ93" s="68"/>
      <c r="CA93" s="68"/>
      <c r="CB93" s="68"/>
      <c r="CC93" s="68"/>
      <c r="CD93" s="68"/>
      <c r="CE93" s="68"/>
      <c r="CF93" s="52"/>
      <c r="CO93" s="53"/>
    </row>
    <row r="94" spans="1:93" ht="13.5" x14ac:dyDescent="0.2">
      <c r="C94" s="49"/>
      <c r="D94" s="50"/>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51"/>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c r="CA94" s="208"/>
      <c r="CB94" s="208"/>
      <c r="CC94" s="208"/>
      <c r="CD94" s="208"/>
      <c r="CE94" s="208"/>
      <c r="CF94" s="52"/>
      <c r="CO94" s="53"/>
    </row>
    <row r="95" spans="1:93" s="37" customFormat="1" ht="4.7" customHeight="1" x14ac:dyDescent="0.3">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row>
    <row r="96" spans="1:93" s="37" customFormat="1" ht="4.7" customHeight="1" x14ac:dyDescent="0.3">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row>
    <row r="97" spans="1:93" ht="13.5" customHeight="1" x14ac:dyDescent="0.25">
      <c r="C97" s="49" t="s">
        <v>240</v>
      </c>
      <c r="D97" s="50" t="s">
        <v>101</v>
      </c>
      <c r="E97" s="168" t="s">
        <v>278</v>
      </c>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51"/>
      <c r="AJ97" s="169"/>
      <c r="AK97" s="170"/>
      <c r="AL97" s="170"/>
      <c r="AM97" s="170"/>
      <c r="AN97" s="170"/>
      <c r="AO97" s="170"/>
      <c r="AP97" s="170"/>
      <c r="AQ97" s="170"/>
      <c r="AR97" s="170"/>
      <c r="AS97" s="170"/>
      <c r="AT97" s="171"/>
      <c r="AU97" s="64"/>
      <c r="AV97" s="65"/>
      <c r="AW97" s="66"/>
      <c r="AX97" s="64"/>
      <c r="AY97" s="64"/>
      <c r="AZ97" s="64"/>
      <c r="BA97" s="64"/>
      <c r="BB97" s="64"/>
      <c r="BC97" s="64"/>
      <c r="BD97" s="64"/>
      <c r="BE97" s="64"/>
      <c r="BF97" s="64"/>
      <c r="BG97" s="64"/>
      <c r="BH97" s="64"/>
      <c r="BI97" s="67"/>
      <c r="BJ97" s="67"/>
      <c r="BK97" s="67"/>
      <c r="BL97" s="67"/>
      <c r="BM97" s="68"/>
      <c r="BN97" s="68"/>
      <c r="BO97" s="68"/>
      <c r="BP97" s="68"/>
      <c r="BQ97" s="68"/>
      <c r="BR97" s="68"/>
      <c r="BS97" s="68"/>
      <c r="BT97" s="68"/>
      <c r="BU97" s="68"/>
      <c r="BV97" s="68"/>
      <c r="BW97" s="68"/>
      <c r="BX97" s="68"/>
      <c r="BY97" s="68"/>
      <c r="BZ97" s="68"/>
      <c r="CA97" s="68"/>
      <c r="CB97" s="68"/>
      <c r="CC97" s="68"/>
      <c r="CD97" s="68"/>
      <c r="CE97" s="68"/>
      <c r="CF97" s="52"/>
      <c r="CO97" s="165"/>
    </row>
    <row r="98" spans="1:93" s="76" customFormat="1" ht="44.25" customHeight="1" x14ac:dyDescent="0.25">
      <c r="C98" s="77"/>
      <c r="D98" s="7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79"/>
      <c r="AJ98" s="172" t="s">
        <v>259</v>
      </c>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c r="CE98" s="173"/>
      <c r="CF98" s="80"/>
      <c r="CO98" s="81"/>
    </row>
    <row r="99" spans="1:93" s="37" customFormat="1" ht="4.7" customHeight="1" x14ac:dyDescent="0.3">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row>
    <row r="100" spans="1:93" s="37" customFormat="1" ht="4.7" customHeight="1" x14ac:dyDescent="0.3">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row>
    <row r="101" spans="1:93" ht="13.5" x14ac:dyDescent="0.25">
      <c r="C101" s="49" t="s">
        <v>241</v>
      </c>
      <c r="D101" s="50" t="s">
        <v>101</v>
      </c>
      <c r="E101" s="168" t="s">
        <v>147</v>
      </c>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31"/>
      <c r="AI101" s="51"/>
      <c r="AJ101" s="169"/>
      <c r="AK101" s="170"/>
      <c r="AL101" s="170"/>
      <c r="AM101" s="170"/>
      <c r="AN101" s="170"/>
      <c r="AO101" s="170"/>
      <c r="AP101" s="170"/>
      <c r="AQ101" s="170"/>
      <c r="AR101" s="170"/>
      <c r="AS101" s="170"/>
      <c r="AT101" s="171"/>
      <c r="AU101" s="64"/>
      <c r="AV101" s="65"/>
      <c r="AW101" s="66"/>
      <c r="AX101" s="64"/>
      <c r="AY101" s="64"/>
      <c r="AZ101" s="64"/>
      <c r="BA101" s="64"/>
      <c r="BB101" s="64"/>
      <c r="BC101" s="64"/>
      <c r="BD101" s="64"/>
      <c r="BE101" s="64"/>
      <c r="BF101" s="64"/>
      <c r="BG101" s="64"/>
      <c r="BH101" s="64"/>
      <c r="BI101" s="67"/>
      <c r="BJ101" s="67"/>
      <c r="BK101" s="67"/>
      <c r="BL101" s="67"/>
      <c r="BM101" s="68"/>
      <c r="BN101" s="68"/>
      <c r="BO101" s="68"/>
      <c r="BP101" s="68"/>
      <c r="BQ101" s="68"/>
      <c r="BR101" s="68"/>
      <c r="BS101" s="68"/>
      <c r="BT101" s="68"/>
      <c r="BU101" s="68"/>
      <c r="BV101" s="68"/>
      <c r="BW101" s="68"/>
      <c r="BX101" s="68"/>
      <c r="BY101" s="68"/>
      <c r="BZ101" s="68"/>
      <c r="CA101" s="68"/>
      <c r="CB101" s="68"/>
      <c r="CC101" s="68"/>
      <c r="CD101" s="68"/>
      <c r="CE101" s="68"/>
      <c r="CF101" s="52"/>
      <c r="CO101" s="53"/>
    </row>
    <row r="102" spans="1:93" ht="13.5" x14ac:dyDescent="0.25">
      <c r="C102" s="49"/>
      <c r="D102" s="50"/>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31"/>
      <c r="AI102" s="51"/>
      <c r="AJ102" s="82"/>
      <c r="AK102" s="82"/>
      <c r="AL102" s="82"/>
      <c r="AM102" s="82"/>
      <c r="AN102" s="82"/>
      <c r="AO102" s="82"/>
      <c r="AP102" s="82"/>
      <c r="AQ102" s="82"/>
      <c r="AR102" s="82"/>
      <c r="AS102" s="82"/>
      <c r="AT102" s="82"/>
      <c r="AU102" s="64"/>
      <c r="AV102" s="65"/>
      <c r="AW102" s="66"/>
      <c r="AX102" s="64"/>
      <c r="AY102" s="64"/>
      <c r="AZ102" s="64"/>
      <c r="BA102" s="64"/>
      <c r="BB102" s="64"/>
      <c r="BC102" s="64"/>
      <c r="BD102" s="64"/>
      <c r="BE102" s="64"/>
      <c r="BF102" s="64"/>
      <c r="BG102" s="64"/>
      <c r="BH102" s="64"/>
      <c r="BI102" s="67"/>
      <c r="BJ102" s="67"/>
      <c r="BK102" s="67"/>
      <c r="BL102" s="67"/>
      <c r="BM102" s="68"/>
      <c r="BN102" s="68"/>
      <c r="BO102" s="68"/>
      <c r="BP102" s="68"/>
      <c r="BQ102" s="68"/>
      <c r="BR102" s="68"/>
      <c r="BS102" s="68"/>
      <c r="BT102" s="68"/>
      <c r="BU102" s="68"/>
      <c r="BV102" s="68"/>
      <c r="BW102" s="68"/>
      <c r="BX102" s="68"/>
      <c r="BY102" s="68"/>
      <c r="BZ102" s="68"/>
      <c r="CA102" s="68"/>
      <c r="CB102" s="68"/>
      <c r="CC102" s="68"/>
      <c r="CD102" s="68"/>
      <c r="CE102" s="68"/>
      <c r="CF102" s="52"/>
      <c r="CO102" s="53"/>
    </row>
    <row r="103" spans="1:93" ht="13.5" x14ac:dyDescent="0.25">
      <c r="C103" s="49"/>
      <c r="D103" s="50"/>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31"/>
      <c r="AI103" s="64"/>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52"/>
      <c r="CO103" s="53"/>
    </row>
    <row r="104" spans="1:93" s="37" customFormat="1" ht="4.7" customHeight="1" x14ac:dyDescent="0.3">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row>
    <row r="105" spans="1:93" s="37" customFormat="1" ht="4.7" customHeight="1" x14ac:dyDescent="0.3">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row>
    <row r="106" spans="1:93" ht="13.5" x14ac:dyDescent="0.25">
      <c r="C106" s="49" t="s">
        <v>242</v>
      </c>
      <c r="D106" s="50" t="s">
        <v>101</v>
      </c>
      <c r="E106" s="168" t="s">
        <v>150</v>
      </c>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31"/>
      <c r="AI106" s="51"/>
      <c r="AJ106" s="169"/>
      <c r="AK106" s="170"/>
      <c r="AL106" s="170"/>
      <c r="AM106" s="170"/>
      <c r="AN106" s="170"/>
      <c r="AO106" s="170"/>
      <c r="AP106" s="170"/>
      <c r="AQ106" s="170"/>
      <c r="AR106" s="170"/>
      <c r="AS106" s="170"/>
      <c r="AT106" s="171"/>
      <c r="AU106" s="64"/>
      <c r="AV106" s="65"/>
      <c r="AW106" s="66"/>
      <c r="AX106" s="64"/>
      <c r="AY106" s="64"/>
      <c r="AZ106" s="64"/>
      <c r="BA106" s="64"/>
      <c r="BB106" s="64"/>
      <c r="BC106" s="64"/>
      <c r="BD106" s="64"/>
      <c r="BE106" s="64"/>
      <c r="BF106" s="64"/>
      <c r="BG106" s="64"/>
      <c r="BH106" s="64"/>
      <c r="BI106" s="67"/>
      <c r="BJ106" s="67"/>
      <c r="BK106" s="67"/>
      <c r="BL106" s="67"/>
      <c r="BM106" s="68"/>
      <c r="BN106" s="68"/>
      <c r="BO106" s="68"/>
      <c r="BP106" s="68"/>
      <c r="BQ106" s="68"/>
      <c r="BR106" s="68"/>
      <c r="BS106" s="68"/>
      <c r="BT106" s="68"/>
      <c r="BU106" s="68"/>
      <c r="BV106" s="68"/>
      <c r="BW106" s="68"/>
      <c r="BX106" s="68"/>
      <c r="BY106" s="68"/>
      <c r="BZ106" s="68"/>
      <c r="CA106" s="68"/>
      <c r="CB106" s="68"/>
      <c r="CC106" s="68"/>
      <c r="CD106" s="68"/>
      <c r="CE106" s="68"/>
      <c r="CF106" s="52"/>
      <c r="CO106" s="53"/>
    </row>
    <row r="107" spans="1:93" ht="13.5" x14ac:dyDescent="0.25">
      <c r="C107" s="49"/>
      <c r="D107" s="50"/>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31"/>
      <c r="AI107" s="51"/>
      <c r="AJ107" s="209" t="s">
        <v>128</v>
      </c>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c r="BQ107" s="209"/>
      <c r="BR107" s="209"/>
      <c r="BS107" s="209"/>
      <c r="BT107" s="209"/>
      <c r="BU107" s="209"/>
      <c r="BV107" s="209"/>
      <c r="BW107" s="209"/>
      <c r="BX107" s="209"/>
      <c r="BY107" s="209"/>
      <c r="BZ107" s="209"/>
      <c r="CA107" s="209"/>
      <c r="CB107" s="209"/>
      <c r="CC107" s="209"/>
      <c r="CD107" s="209"/>
      <c r="CE107" s="209"/>
      <c r="CF107" s="52"/>
      <c r="CO107" s="53"/>
    </row>
    <row r="108" spans="1:93" ht="13.5" x14ac:dyDescent="0.25">
      <c r="C108" s="49"/>
      <c r="D108" s="50"/>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31"/>
      <c r="AI108" s="51"/>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09"/>
      <c r="BO108" s="209"/>
      <c r="BP108" s="209"/>
      <c r="BQ108" s="209"/>
      <c r="BR108" s="209"/>
      <c r="BS108" s="209"/>
      <c r="BT108" s="209"/>
      <c r="BU108" s="209"/>
      <c r="BV108" s="209"/>
      <c r="BW108" s="209"/>
      <c r="BX108" s="209"/>
      <c r="BY108" s="209"/>
      <c r="BZ108" s="209"/>
      <c r="CA108" s="209"/>
      <c r="CB108" s="209"/>
      <c r="CC108" s="209"/>
      <c r="CD108" s="209"/>
      <c r="CE108" s="209"/>
      <c r="CF108" s="52"/>
      <c r="CO108" s="53"/>
    </row>
    <row r="109" spans="1:93" ht="13.5" x14ac:dyDescent="0.25">
      <c r="C109" s="49"/>
      <c r="D109" s="50"/>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31"/>
      <c r="AI109" s="64"/>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52"/>
      <c r="CO109" s="53"/>
    </row>
    <row r="110" spans="1:93" s="37" customFormat="1" ht="4.7" customHeight="1" x14ac:dyDescent="0.3">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row>
    <row r="111" spans="1:93" s="37" customFormat="1" ht="4.7" customHeight="1" x14ac:dyDescent="0.3">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row>
    <row r="112" spans="1:93" ht="13.5" x14ac:dyDescent="0.25">
      <c r="C112" s="49" t="s">
        <v>243</v>
      </c>
      <c r="D112" s="50" t="s">
        <v>101</v>
      </c>
      <c r="E112" s="168" t="s">
        <v>129</v>
      </c>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31"/>
      <c r="AI112" s="51"/>
      <c r="AJ112" s="180"/>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2"/>
      <c r="CF112" s="52"/>
      <c r="CO112" s="53"/>
    </row>
    <row r="113" spans="1:93" s="37" customFormat="1" ht="4.7" customHeight="1" x14ac:dyDescent="0.3">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row>
    <row r="114" spans="1:93" ht="4.7" customHeight="1" x14ac:dyDescent="0.25">
      <c r="A114" s="40"/>
      <c r="B114" s="40"/>
      <c r="C114" s="41"/>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3"/>
      <c r="AJ114" s="43"/>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0"/>
    </row>
    <row r="115" spans="1:93" ht="15" customHeight="1" x14ac:dyDescent="0.25">
      <c r="A115" s="45"/>
      <c r="B115" s="178" t="s">
        <v>230</v>
      </c>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78"/>
      <c r="BV115" s="178"/>
      <c r="BW115" s="178"/>
      <c r="BX115" s="178"/>
      <c r="BY115" s="178"/>
      <c r="BZ115" s="178"/>
      <c r="CA115" s="178"/>
      <c r="CB115" s="178"/>
      <c r="CC115" s="178"/>
      <c r="CD115" s="178"/>
      <c r="CE115" s="178"/>
      <c r="CJ115" s="39"/>
    </row>
    <row r="116" spans="1:93" s="37" customFormat="1" ht="2.4500000000000002" customHeight="1" x14ac:dyDescent="0.3"/>
    <row r="117" spans="1:93" ht="4.7" customHeight="1" x14ac:dyDescent="0.25">
      <c r="A117" s="40"/>
      <c r="B117" s="40"/>
      <c r="C117" s="41"/>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6"/>
      <c r="AJ117" s="46"/>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8"/>
    </row>
    <row r="118" spans="1:93" ht="13.5" x14ac:dyDescent="0.25">
      <c r="C118" s="49" t="s">
        <v>244</v>
      </c>
      <c r="D118" s="50" t="s">
        <v>101</v>
      </c>
      <c r="E118" s="168" t="s">
        <v>130</v>
      </c>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51"/>
      <c r="AJ118" s="180"/>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2"/>
      <c r="CF118" s="52"/>
      <c r="CO118" s="53"/>
    </row>
    <row r="119" spans="1:93" ht="13.5" x14ac:dyDescent="0.25">
      <c r="C119" s="49"/>
      <c r="D119" s="50"/>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1"/>
      <c r="AJ119" s="225" t="s">
        <v>157</v>
      </c>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52"/>
      <c r="CO119" s="53"/>
    </row>
    <row r="120" spans="1:93" ht="13.5" x14ac:dyDescent="0.25">
      <c r="C120" s="49"/>
      <c r="D120" s="50"/>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1"/>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6"/>
      <c r="BR120" s="226"/>
      <c r="BS120" s="226"/>
      <c r="BT120" s="226"/>
      <c r="BU120" s="226"/>
      <c r="BV120" s="226"/>
      <c r="BW120" s="226"/>
      <c r="BX120" s="226"/>
      <c r="BY120" s="226"/>
      <c r="BZ120" s="226"/>
      <c r="CA120" s="226"/>
      <c r="CB120" s="226"/>
      <c r="CC120" s="226"/>
      <c r="CD120" s="226"/>
      <c r="CE120" s="226"/>
      <c r="CF120" s="52"/>
      <c r="CO120" s="53"/>
    </row>
    <row r="121" spans="1:93" s="37" customFormat="1" ht="4.7" customHeight="1" x14ac:dyDescent="0.3">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row>
    <row r="122" spans="1:93" s="37" customFormat="1" ht="4.7" customHeight="1" x14ac:dyDescent="0.3">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row>
    <row r="123" spans="1:93" ht="13.5" x14ac:dyDescent="0.25">
      <c r="C123" s="49" t="s">
        <v>245</v>
      </c>
      <c r="D123" s="50" t="s">
        <v>101</v>
      </c>
      <c r="E123" s="168" t="s">
        <v>6</v>
      </c>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51"/>
      <c r="AJ123" s="169"/>
      <c r="AK123" s="170"/>
      <c r="AL123" s="170"/>
      <c r="AM123" s="170"/>
      <c r="AN123" s="170"/>
      <c r="AO123" s="170"/>
      <c r="AP123" s="170"/>
      <c r="AQ123" s="170"/>
      <c r="AR123" s="170"/>
      <c r="AS123" s="170"/>
      <c r="AT123" s="171"/>
      <c r="AU123" s="64"/>
      <c r="AV123" s="65"/>
      <c r="AW123" s="66"/>
      <c r="AX123" s="64"/>
      <c r="AY123" s="64"/>
      <c r="AZ123" s="64"/>
      <c r="BA123" s="64"/>
      <c r="BB123" s="64"/>
      <c r="BC123" s="64"/>
      <c r="BD123" s="64"/>
      <c r="BE123" s="64"/>
      <c r="BF123" s="64"/>
      <c r="BG123" s="64"/>
      <c r="BH123" s="64"/>
      <c r="BI123" s="67"/>
      <c r="BJ123" s="67"/>
      <c r="BK123" s="67"/>
      <c r="BL123" s="67"/>
      <c r="BM123" s="68"/>
      <c r="BN123" s="68"/>
      <c r="BO123" s="68"/>
      <c r="BP123" s="68"/>
      <c r="BQ123" s="68"/>
      <c r="BR123" s="68"/>
      <c r="BS123" s="68"/>
      <c r="BT123" s="68"/>
      <c r="BU123" s="68"/>
      <c r="BV123" s="68"/>
      <c r="BW123" s="68"/>
      <c r="BX123" s="68"/>
      <c r="BY123" s="68"/>
      <c r="BZ123" s="68"/>
      <c r="CA123" s="68"/>
      <c r="CB123" s="68"/>
      <c r="CC123" s="68"/>
      <c r="CD123" s="68"/>
      <c r="CE123" s="68"/>
      <c r="CF123" s="52"/>
      <c r="CO123" s="53"/>
    </row>
    <row r="124" spans="1:93" s="37" customFormat="1" ht="4.7" customHeight="1" x14ac:dyDescent="0.3">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row>
    <row r="125" spans="1:93" s="37" customFormat="1" ht="4.7" customHeight="1" x14ac:dyDescent="0.3">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row>
    <row r="126" spans="1:93" ht="13.5" x14ac:dyDescent="0.25">
      <c r="C126" s="49" t="s">
        <v>246</v>
      </c>
      <c r="D126" s="50" t="s">
        <v>101</v>
      </c>
      <c r="E126" s="168" t="s">
        <v>131</v>
      </c>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51"/>
      <c r="AJ126" s="169"/>
      <c r="AK126" s="170"/>
      <c r="AL126" s="170"/>
      <c r="AM126" s="170"/>
      <c r="AN126" s="170"/>
      <c r="AO126" s="170"/>
      <c r="AP126" s="170"/>
      <c r="AQ126" s="170"/>
      <c r="AR126" s="170"/>
      <c r="AS126" s="170"/>
      <c r="AT126" s="171"/>
      <c r="AU126" s="64"/>
      <c r="AV126" s="65"/>
      <c r="AW126" s="66"/>
      <c r="AX126" s="64"/>
      <c r="AY126" s="64"/>
      <c r="AZ126" s="64"/>
      <c r="BA126" s="64"/>
      <c r="BB126" s="64"/>
      <c r="BC126" s="64"/>
      <c r="BD126" s="64"/>
      <c r="BE126" s="64"/>
      <c r="BF126" s="64"/>
      <c r="BG126" s="64"/>
      <c r="BH126" s="64"/>
      <c r="BI126" s="67"/>
      <c r="BJ126" s="67"/>
      <c r="BK126" s="67"/>
      <c r="BL126" s="67"/>
      <c r="BM126" s="68"/>
      <c r="BN126" s="68"/>
      <c r="BO126" s="68"/>
      <c r="BP126" s="68"/>
      <c r="BQ126" s="68"/>
      <c r="BR126" s="68"/>
      <c r="BS126" s="68"/>
      <c r="BT126" s="68"/>
      <c r="BU126" s="68"/>
      <c r="BV126" s="68"/>
      <c r="BW126" s="68"/>
      <c r="BX126" s="68"/>
      <c r="BY126" s="68"/>
      <c r="BZ126" s="68"/>
      <c r="CA126" s="68"/>
      <c r="CB126" s="68"/>
      <c r="CC126" s="68"/>
      <c r="CD126" s="68"/>
      <c r="CE126" s="68"/>
      <c r="CF126" s="52"/>
      <c r="CO126" s="53"/>
    </row>
    <row r="127" spans="1:93" s="37" customFormat="1" ht="4.7" customHeight="1" x14ac:dyDescent="0.3">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row>
    <row r="128" spans="1:93" ht="4.7" customHeight="1" x14ac:dyDescent="0.25">
      <c r="A128" s="40"/>
      <c r="B128" s="40"/>
      <c r="C128" s="41"/>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6"/>
      <c r="AJ128" s="46"/>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8"/>
    </row>
    <row r="129" spans="1:93" ht="13.5" x14ac:dyDescent="0.25">
      <c r="C129" s="49" t="s">
        <v>247</v>
      </c>
      <c r="D129" s="50" t="s">
        <v>101</v>
      </c>
      <c r="E129" s="168" t="s">
        <v>7</v>
      </c>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51"/>
      <c r="AJ129" s="180"/>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1"/>
      <c r="CD129" s="181"/>
      <c r="CE129" s="182"/>
      <c r="CF129" s="52"/>
      <c r="CO129" s="53"/>
    </row>
    <row r="130" spans="1:93" s="37" customFormat="1" ht="4.7" customHeight="1" x14ac:dyDescent="0.3">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row>
    <row r="131" spans="1:93" ht="4.7" customHeight="1" x14ac:dyDescent="0.25">
      <c r="A131" s="40"/>
      <c r="B131" s="40"/>
      <c r="C131" s="41"/>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6"/>
      <c r="AJ131" s="46"/>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8"/>
    </row>
    <row r="132" spans="1:93" ht="13.5" customHeight="1" x14ac:dyDescent="0.25">
      <c r="C132" s="49" t="s">
        <v>248</v>
      </c>
      <c r="D132" s="50" t="s">
        <v>101</v>
      </c>
      <c r="E132" s="168" t="s">
        <v>76</v>
      </c>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51"/>
      <c r="AJ132" s="180"/>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1"/>
      <c r="CE132" s="182"/>
      <c r="CF132" s="52"/>
      <c r="CO132" s="53"/>
    </row>
    <row r="133" spans="1:93" s="37" customFormat="1" ht="16.5" x14ac:dyDescent="0.3">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71"/>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c r="CF133" s="71"/>
    </row>
    <row r="134" spans="1:93" s="37" customFormat="1" ht="4.7" customHeight="1" x14ac:dyDescent="0.3">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row>
    <row r="135" spans="1:93" ht="3.6" customHeight="1" x14ac:dyDescent="0.25">
      <c r="A135" s="40"/>
      <c r="B135" s="40"/>
      <c r="C135" s="41"/>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3"/>
      <c r="AJ135" s="43"/>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0"/>
    </row>
    <row r="136" spans="1:93" ht="15" customHeight="1" x14ac:dyDescent="0.25">
      <c r="A136" s="45"/>
      <c r="B136" s="178" t="s">
        <v>132</v>
      </c>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78"/>
      <c r="BG136" s="178"/>
      <c r="BH136" s="178"/>
      <c r="BI136" s="178"/>
      <c r="BJ136" s="178"/>
      <c r="BK136" s="178"/>
      <c r="BL136" s="178"/>
      <c r="BM136" s="178"/>
      <c r="BN136" s="178"/>
      <c r="BO136" s="178"/>
      <c r="BP136" s="178"/>
      <c r="BQ136" s="178"/>
      <c r="BR136" s="178"/>
      <c r="BS136" s="178"/>
      <c r="BT136" s="178"/>
      <c r="BU136" s="178"/>
      <c r="BV136" s="178"/>
      <c r="BW136" s="178"/>
      <c r="BX136" s="178"/>
      <c r="BY136" s="178"/>
      <c r="BZ136" s="178"/>
      <c r="CA136" s="178"/>
      <c r="CB136" s="178"/>
      <c r="CC136" s="178"/>
      <c r="CD136" s="178"/>
      <c r="CE136" s="178"/>
      <c r="CJ136" s="39"/>
    </row>
    <row r="137" spans="1:93" s="37" customFormat="1" ht="2.1" customHeight="1" x14ac:dyDescent="0.3">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row>
    <row r="138" spans="1:93" s="37" customFormat="1" ht="4.7" customHeight="1" x14ac:dyDescent="0.3">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row>
    <row r="139" spans="1:93" ht="24.75" customHeight="1" x14ac:dyDescent="0.25">
      <c r="B139" s="211" t="s">
        <v>207</v>
      </c>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31"/>
      <c r="AH139" s="31"/>
      <c r="AI139" s="51"/>
      <c r="AJ139" s="210" t="s">
        <v>159</v>
      </c>
      <c r="AK139" s="210"/>
      <c r="AL139" s="210"/>
      <c r="AM139" s="210"/>
      <c r="AN139" s="210"/>
      <c r="AO139" s="210"/>
      <c r="AP139" s="210"/>
      <c r="AQ139" s="210"/>
      <c r="AR139" s="210"/>
      <c r="AS139" s="210"/>
      <c r="AT139" s="210"/>
      <c r="AU139" s="101"/>
      <c r="AV139" s="102"/>
      <c r="AW139" s="103"/>
      <c r="AX139" s="210" t="s">
        <v>160</v>
      </c>
      <c r="AY139" s="210"/>
      <c r="AZ139" s="210"/>
      <c r="BA139" s="210"/>
      <c r="BB139" s="210"/>
      <c r="BC139" s="210"/>
      <c r="BD139" s="210"/>
      <c r="BE139" s="210"/>
      <c r="BF139" s="210"/>
      <c r="BG139" s="210"/>
      <c r="BH139" s="210"/>
      <c r="BI139" s="104"/>
      <c r="BJ139" s="104"/>
      <c r="BK139" s="104"/>
      <c r="BL139" s="236" t="s">
        <v>161</v>
      </c>
      <c r="BM139" s="236"/>
      <c r="BN139" s="236"/>
      <c r="BO139" s="236"/>
      <c r="BP139" s="236"/>
      <c r="BQ139" s="236"/>
      <c r="BR139" s="236"/>
      <c r="BS139" s="236"/>
      <c r="BT139" s="236"/>
      <c r="BU139" s="236"/>
      <c r="BV139" s="236"/>
      <c r="BW139" s="102"/>
      <c r="BX139" s="102"/>
      <c r="BY139" s="102"/>
      <c r="BZ139" s="102"/>
      <c r="CA139" s="102"/>
      <c r="CB139" s="102"/>
      <c r="CC139" s="102"/>
      <c r="CD139" s="102"/>
      <c r="CE139" s="102"/>
      <c r="CF139" s="105"/>
      <c r="CG139" s="106"/>
      <c r="CO139" s="53"/>
    </row>
    <row r="140" spans="1:93" s="37" customFormat="1" ht="11.1" customHeight="1" x14ac:dyDescent="0.3">
      <c r="AI140" s="71"/>
      <c r="AJ140" s="235" t="s">
        <v>116</v>
      </c>
      <c r="AK140" s="235"/>
      <c r="AL140" s="235"/>
      <c r="AM140" s="235"/>
      <c r="AN140" s="235"/>
      <c r="AO140" s="235"/>
      <c r="AP140" s="235"/>
      <c r="AQ140" s="235"/>
      <c r="AR140" s="235"/>
      <c r="AS140" s="235"/>
      <c r="AT140" s="235"/>
      <c r="AU140" s="107"/>
      <c r="AV140" s="102"/>
      <c r="AW140" s="108"/>
      <c r="AX140" s="235" t="s">
        <v>116</v>
      </c>
      <c r="AY140" s="235"/>
      <c r="AZ140" s="235"/>
      <c r="BA140" s="235"/>
      <c r="BB140" s="235"/>
      <c r="BC140" s="235"/>
      <c r="BD140" s="235"/>
      <c r="BE140" s="235"/>
      <c r="BF140" s="235"/>
      <c r="BG140" s="235"/>
      <c r="BH140" s="235"/>
      <c r="BI140" s="104"/>
      <c r="BJ140" s="104"/>
      <c r="BK140" s="104"/>
      <c r="BL140" s="236"/>
      <c r="BM140" s="236"/>
      <c r="BN140" s="236"/>
      <c r="BO140" s="236"/>
      <c r="BP140" s="236"/>
      <c r="BQ140" s="236"/>
      <c r="BR140" s="236"/>
      <c r="BS140" s="236"/>
      <c r="BT140" s="236"/>
      <c r="BU140" s="236"/>
      <c r="BV140" s="236"/>
      <c r="BW140" s="107"/>
      <c r="BX140" s="107"/>
      <c r="BY140" s="107"/>
      <c r="BZ140" s="107"/>
      <c r="CA140" s="107"/>
      <c r="CB140" s="107"/>
      <c r="CC140" s="107"/>
      <c r="CD140" s="107"/>
      <c r="CE140" s="107"/>
      <c r="CF140" s="107"/>
      <c r="CG140" s="109"/>
    </row>
    <row r="141" spans="1:93" ht="3.6" customHeight="1" x14ac:dyDescent="0.3">
      <c r="C141" s="49"/>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row>
    <row r="142" spans="1:93" ht="13.5" x14ac:dyDescent="0.25">
      <c r="C142" s="49" t="s">
        <v>249</v>
      </c>
      <c r="D142" s="50" t="s">
        <v>101</v>
      </c>
      <c r="E142" s="179" t="s">
        <v>9</v>
      </c>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51"/>
      <c r="AJ142" s="190"/>
      <c r="AK142" s="191"/>
      <c r="AL142" s="191"/>
      <c r="AM142" s="191"/>
      <c r="AN142" s="191"/>
      <c r="AO142" s="191"/>
      <c r="AP142" s="191"/>
      <c r="AQ142" s="191"/>
      <c r="AR142" s="191"/>
      <c r="AS142" s="191"/>
      <c r="AT142" s="192"/>
      <c r="AU142" s="68"/>
      <c r="AV142" s="68"/>
      <c r="AW142" s="64"/>
      <c r="AX142" s="190"/>
      <c r="AY142" s="191"/>
      <c r="AZ142" s="191"/>
      <c r="BA142" s="191"/>
      <c r="BB142" s="191"/>
      <c r="BC142" s="191"/>
      <c r="BD142" s="191"/>
      <c r="BE142" s="191"/>
      <c r="BF142" s="191"/>
      <c r="BG142" s="191"/>
      <c r="BH142" s="192"/>
      <c r="BI142" s="68"/>
      <c r="BJ142" s="68"/>
      <c r="BK142" s="64"/>
      <c r="BL142" s="201"/>
      <c r="BM142" s="202"/>
      <c r="BN142" s="202"/>
      <c r="BO142" s="202"/>
      <c r="BP142" s="202"/>
      <c r="BQ142" s="202"/>
      <c r="BR142" s="202"/>
      <c r="BS142" s="202"/>
      <c r="BT142" s="202"/>
      <c r="BU142" s="202"/>
      <c r="BV142" s="203"/>
      <c r="BW142" s="68"/>
      <c r="BX142" s="68"/>
      <c r="BY142" s="68"/>
      <c r="BZ142" s="68"/>
      <c r="CA142" s="68"/>
      <c r="CB142" s="68"/>
      <c r="CC142" s="68"/>
      <c r="CD142" s="68"/>
      <c r="CE142" s="68"/>
      <c r="CF142" s="52"/>
      <c r="CO142" s="53"/>
    </row>
    <row r="143" spans="1:93" s="37" customFormat="1" ht="4.7" customHeight="1" x14ac:dyDescent="0.3">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7"/>
      <c r="AJ143" s="87"/>
      <c r="AK143" s="87"/>
      <c r="AL143" s="87"/>
      <c r="AM143" s="87"/>
      <c r="AN143" s="87"/>
      <c r="AO143" s="87"/>
      <c r="AP143" s="87"/>
      <c r="AQ143" s="87"/>
      <c r="AR143" s="87"/>
      <c r="AS143" s="87"/>
      <c r="AT143" s="87"/>
      <c r="AU143" s="57"/>
      <c r="AV143" s="57"/>
      <c r="AW143" s="57"/>
      <c r="AX143" s="87"/>
      <c r="AY143" s="87"/>
      <c r="AZ143" s="87"/>
      <c r="BA143" s="87"/>
      <c r="BB143" s="87"/>
      <c r="BC143" s="87"/>
      <c r="BD143" s="87"/>
      <c r="BE143" s="87"/>
      <c r="BF143" s="87"/>
      <c r="BG143" s="87"/>
      <c r="BH143" s="87"/>
      <c r="BI143" s="57"/>
      <c r="BJ143" s="57"/>
      <c r="BK143" s="57"/>
      <c r="BL143" s="87"/>
      <c r="BM143" s="87"/>
      <c r="BN143" s="87"/>
      <c r="BO143" s="87"/>
      <c r="BP143" s="87"/>
      <c r="BQ143" s="87"/>
      <c r="BR143" s="87"/>
      <c r="BS143" s="87"/>
      <c r="BT143" s="87"/>
      <c r="BU143" s="87"/>
      <c r="BV143" s="87"/>
      <c r="BW143" s="57"/>
      <c r="BX143" s="57"/>
      <c r="BY143" s="57"/>
      <c r="BZ143" s="57"/>
      <c r="CA143" s="57"/>
      <c r="CB143" s="57"/>
      <c r="CC143" s="57"/>
      <c r="CD143" s="57"/>
      <c r="CE143" s="57"/>
      <c r="CF143" s="57"/>
    </row>
    <row r="144" spans="1:93" s="37" customFormat="1" ht="4.7" customHeight="1" x14ac:dyDescent="0.3">
      <c r="AI144" s="71"/>
      <c r="AJ144" s="88"/>
      <c r="AK144" s="88"/>
      <c r="AL144" s="88"/>
      <c r="AM144" s="88"/>
      <c r="AN144" s="88"/>
      <c r="AO144" s="88"/>
      <c r="AP144" s="88"/>
      <c r="AQ144" s="88"/>
      <c r="AR144" s="88"/>
      <c r="AS144" s="88"/>
      <c r="AT144" s="88"/>
      <c r="AU144" s="71"/>
      <c r="AV144" s="71"/>
      <c r="AW144" s="71"/>
      <c r="AX144" s="88"/>
      <c r="AY144" s="88"/>
      <c r="AZ144" s="88"/>
      <c r="BA144" s="88"/>
      <c r="BB144" s="88"/>
      <c r="BC144" s="88"/>
      <c r="BD144" s="88"/>
      <c r="BE144" s="88"/>
      <c r="BF144" s="88"/>
      <c r="BG144" s="88"/>
      <c r="BH144" s="88"/>
      <c r="BI144" s="71"/>
      <c r="BJ144" s="71"/>
      <c r="BK144" s="71"/>
      <c r="BL144" s="88"/>
      <c r="BM144" s="88"/>
      <c r="BN144" s="88"/>
      <c r="BO144" s="88"/>
      <c r="BP144" s="88"/>
      <c r="BQ144" s="88"/>
      <c r="BR144" s="88"/>
      <c r="BS144" s="88"/>
      <c r="BT144" s="88"/>
      <c r="BU144" s="88"/>
      <c r="BV144" s="88"/>
      <c r="BW144" s="71"/>
      <c r="BX144" s="71"/>
      <c r="BY144" s="71"/>
      <c r="BZ144" s="71"/>
      <c r="CA144" s="71"/>
      <c r="CB144" s="71"/>
      <c r="CC144" s="71"/>
      <c r="CD144" s="71"/>
      <c r="CE144" s="71"/>
      <c r="CF144" s="71"/>
    </row>
    <row r="145" spans="1:100" ht="13.5" x14ac:dyDescent="0.25">
      <c r="C145" s="49" t="s">
        <v>250</v>
      </c>
      <c r="D145" s="50" t="s">
        <v>101</v>
      </c>
      <c r="E145" s="179" t="s">
        <v>10</v>
      </c>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51"/>
      <c r="AJ145" s="190"/>
      <c r="AK145" s="191"/>
      <c r="AL145" s="191"/>
      <c r="AM145" s="191"/>
      <c r="AN145" s="191"/>
      <c r="AO145" s="191"/>
      <c r="AP145" s="191"/>
      <c r="AQ145" s="191"/>
      <c r="AR145" s="191"/>
      <c r="AS145" s="191"/>
      <c r="AT145" s="192"/>
      <c r="AU145" s="68"/>
      <c r="AV145" s="68"/>
      <c r="AW145" s="64"/>
      <c r="AX145" s="190"/>
      <c r="AY145" s="191"/>
      <c r="AZ145" s="191"/>
      <c r="BA145" s="191"/>
      <c r="BB145" s="191"/>
      <c r="BC145" s="191"/>
      <c r="BD145" s="191"/>
      <c r="BE145" s="191"/>
      <c r="BF145" s="191"/>
      <c r="BG145" s="191"/>
      <c r="BH145" s="192"/>
      <c r="BI145" s="68"/>
      <c r="BJ145" s="68"/>
      <c r="BK145" s="64"/>
      <c r="BL145" s="201"/>
      <c r="BM145" s="202"/>
      <c r="BN145" s="202"/>
      <c r="BO145" s="202"/>
      <c r="BP145" s="202"/>
      <c r="BQ145" s="202"/>
      <c r="BR145" s="202"/>
      <c r="BS145" s="202"/>
      <c r="BT145" s="202"/>
      <c r="BU145" s="202"/>
      <c r="BV145" s="203"/>
      <c r="BW145" s="68"/>
      <c r="BX145" s="68"/>
      <c r="BY145" s="68"/>
      <c r="BZ145" s="68"/>
      <c r="CA145" s="68"/>
      <c r="CB145" s="68"/>
      <c r="CC145" s="68"/>
      <c r="CD145" s="68"/>
      <c r="CE145" s="68"/>
      <c r="CF145" s="52"/>
      <c r="CO145" s="53"/>
    </row>
    <row r="146" spans="1:100" s="37" customFormat="1" ht="4.7" customHeight="1" x14ac:dyDescent="0.3">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7"/>
      <c r="AJ146" s="87"/>
      <c r="AK146" s="87"/>
      <c r="AL146" s="87"/>
      <c r="AM146" s="87"/>
      <c r="AN146" s="87"/>
      <c r="AO146" s="87"/>
      <c r="AP146" s="87"/>
      <c r="AQ146" s="87"/>
      <c r="AR146" s="87"/>
      <c r="AS146" s="87"/>
      <c r="AT146" s="87"/>
      <c r="AU146" s="57"/>
      <c r="AV146" s="57"/>
      <c r="AW146" s="57"/>
      <c r="AX146" s="87"/>
      <c r="AY146" s="87"/>
      <c r="AZ146" s="87"/>
      <c r="BA146" s="87"/>
      <c r="BB146" s="87"/>
      <c r="BC146" s="87"/>
      <c r="BD146" s="87"/>
      <c r="BE146" s="87"/>
      <c r="BF146" s="87"/>
      <c r="BG146" s="87"/>
      <c r="BH146" s="87"/>
      <c r="BI146" s="57"/>
      <c r="BJ146" s="57"/>
      <c r="BK146" s="57"/>
      <c r="BL146" s="87"/>
      <c r="BM146" s="87"/>
      <c r="BN146" s="87"/>
      <c r="BO146" s="87"/>
      <c r="BP146" s="87"/>
      <c r="BQ146" s="87"/>
      <c r="BR146" s="87"/>
      <c r="BS146" s="87"/>
      <c r="BT146" s="87"/>
      <c r="BU146" s="87"/>
      <c r="BV146" s="87"/>
      <c r="BW146" s="57"/>
      <c r="BX146" s="57"/>
      <c r="BY146" s="57"/>
      <c r="BZ146" s="57"/>
      <c r="CA146" s="57"/>
      <c r="CB146" s="57"/>
      <c r="CC146" s="57"/>
      <c r="CD146" s="57"/>
      <c r="CE146" s="57"/>
      <c r="CF146" s="57"/>
    </row>
    <row r="147" spans="1:100" s="37" customFormat="1" ht="4.7" customHeight="1" x14ac:dyDescent="0.3">
      <c r="AI147" s="71"/>
      <c r="AJ147" s="88"/>
      <c r="AK147" s="88"/>
      <c r="AL147" s="88"/>
      <c r="AM147" s="88"/>
      <c r="AN147" s="88"/>
      <c r="AO147" s="88"/>
      <c r="AP147" s="88"/>
      <c r="AQ147" s="88"/>
      <c r="AR147" s="88"/>
      <c r="AS147" s="88"/>
      <c r="AT147" s="88"/>
      <c r="AU147" s="71"/>
      <c r="AV147" s="71"/>
      <c r="AW147" s="71"/>
      <c r="AX147" s="88"/>
      <c r="AY147" s="88"/>
      <c r="AZ147" s="88"/>
      <c r="BA147" s="88"/>
      <c r="BB147" s="88"/>
      <c r="BC147" s="88"/>
      <c r="BD147" s="88"/>
      <c r="BE147" s="88"/>
      <c r="BF147" s="88"/>
      <c r="BG147" s="88"/>
      <c r="BH147" s="88"/>
      <c r="BI147" s="71"/>
      <c r="BJ147" s="71"/>
      <c r="BK147" s="71"/>
      <c r="BL147" s="88"/>
      <c r="BM147" s="88"/>
      <c r="BN147" s="88"/>
      <c r="BO147" s="88"/>
      <c r="BP147" s="88"/>
      <c r="BQ147" s="88"/>
      <c r="BR147" s="88"/>
      <c r="BS147" s="88"/>
      <c r="BT147" s="88"/>
      <c r="BU147" s="88"/>
      <c r="BV147" s="88"/>
      <c r="BW147" s="71"/>
      <c r="BX147" s="71"/>
      <c r="BY147" s="71"/>
      <c r="BZ147" s="71"/>
      <c r="CA147" s="71"/>
      <c r="CB147" s="71"/>
      <c r="CC147" s="71"/>
      <c r="CD147" s="71"/>
      <c r="CE147" s="71"/>
      <c r="CF147" s="71"/>
    </row>
    <row r="148" spans="1:100" ht="13.5" x14ac:dyDescent="0.25">
      <c r="C148" s="49" t="s">
        <v>251</v>
      </c>
      <c r="D148" s="50" t="s">
        <v>101</v>
      </c>
      <c r="E148" s="179" t="s">
        <v>51</v>
      </c>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51"/>
      <c r="AJ148" s="190"/>
      <c r="AK148" s="191"/>
      <c r="AL148" s="191"/>
      <c r="AM148" s="191"/>
      <c r="AN148" s="191"/>
      <c r="AO148" s="191"/>
      <c r="AP148" s="191"/>
      <c r="AQ148" s="191"/>
      <c r="AR148" s="191"/>
      <c r="AS148" s="191"/>
      <c r="AT148" s="192"/>
      <c r="AU148" s="68"/>
      <c r="AV148" s="68"/>
      <c r="AW148" s="64"/>
      <c r="AX148" s="190"/>
      <c r="AY148" s="191"/>
      <c r="AZ148" s="191"/>
      <c r="BA148" s="191"/>
      <c r="BB148" s="191"/>
      <c r="BC148" s="191"/>
      <c r="BD148" s="191"/>
      <c r="BE148" s="191"/>
      <c r="BF148" s="191"/>
      <c r="BG148" s="191"/>
      <c r="BH148" s="192"/>
      <c r="BI148" s="68"/>
      <c r="BJ148" s="68"/>
      <c r="BK148" s="64"/>
      <c r="BL148" s="201"/>
      <c r="BM148" s="202"/>
      <c r="BN148" s="202"/>
      <c r="BO148" s="202"/>
      <c r="BP148" s="202"/>
      <c r="BQ148" s="202"/>
      <c r="BR148" s="202"/>
      <c r="BS148" s="202"/>
      <c r="BT148" s="202"/>
      <c r="BU148" s="202"/>
      <c r="BV148" s="203"/>
      <c r="BW148" s="68"/>
      <c r="BX148" s="68"/>
      <c r="BY148" s="68"/>
      <c r="BZ148" s="68"/>
      <c r="CA148" s="68"/>
      <c r="CB148" s="68"/>
      <c r="CC148" s="68"/>
      <c r="CD148" s="68"/>
      <c r="CE148" s="68"/>
      <c r="CF148" s="52"/>
      <c r="CO148" s="53"/>
    </row>
    <row r="149" spans="1:100" s="37" customFormat="1" ht="4.7" customHeight="1" x14ac:dyDescent="0.3">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7"/>
      <c r="AJ149" s="87"/>
      <c r="AK149" s="87"/>
      <c r="AL149" s="87"/>
      <c r="AM149" s="87"/>
      <c r="AN149" s="87"/>
      <c r="AO149" s="87"/>
      <c r="AP149" s="87"/>
      <c r="AQ149" s="87"/>
      <c r="AR149" s="87"/>
      <c r="AS149" s="87"/>
      <c r="AT149" s="87"/>
      <c r="AU149" s="57"/>
      <c r="AV149" s="57"/>
      <c r="AW149" s="57"/>
      <c r="AX149" s="87"/>
      <c r="AY149" s="87"/>
      <c r="AZ149" s="87"/>
      <c r="BA149" s="87"/>
      <c r="BB149" s="87"/>
      <c r="BC149" s="87"/>
      <c r="BD149" s="87"/>
      <c r="BE149" s="87"/>
      <c r="BF149" s="87"/>
      <c r="BG149" s="87"/>
      <c r="BH149" s="87"/>
      <c r="BI149" s="57"/>
      <c r="BJ149" s="57"/>
      <c r="BK149" s="57"/>
      <c r="BL149" s="87"/>
      <c r="BM149" s="87"/>
      <c r="BN149" s="87"/>
      <c r="BO149" s="87"/>
      <c r="BP149" s="87"/>
      <c r="BQ149" s="87"/>
      <c r="BR149" s="87"/>
      <c r="BS149" s="87"/>
      <c r="BT149" s="87"/>
      <c r="BU149" s="87"/>
      <c r="BV149" s="87"/>
      <c r="BW149" s="57"/>
      <c r="BX149" s="57"/>
      <c r="BY149" s="57"/>
      <c r="BZ149" s="57"/>
      <c r="CA149" s="57"/>
      <c r="CB149" s="57"/>
      <c r="CC149" s="57"/>
      <c r="CD149" s="57"/>
      <c r="CE149" s="57"/>
      <c r="CF149" s="57"/>
    </row>
    <row r="150" spans="1:100" s="37" customFormat="1" ht="4.7" customHeight="1" x14ac:dyDescent="0.3">
      <c r="AI150" s="71"/>
      <c r="AJ150" s="88"/>
      <c r="AK150" s="88"/>
      <c r="AL150" s="88"/>
      <c r="AM150" s="88"/>
      <c r="AN150" s="88"/>
      <c r="AO150" s="88"/>
      <c r="AP150" s="88"/>
      <c r="AQ150" s="88"/>
      <c r="AR150" s="88"/>
      <c r="AS150" s="88"/>
      <c r="AT150" s="88"/>
      <c r="AU150" s="71"/>
      <c r="AV150" s="71"/>
      <c r="AW150" s="71"/>
      <c r="AX150" s="88"/>
      <c r="AY150" s="88"/>
      <c r="AZ150" s="88"/>
      <c r="BA150" s="88"/>
      <c r="BB150" s="88"/>
      <c r="BC150" s="88"/>
      <c r="BD150" s="88"/>
      <c r="BE150" s="88"/>
      <c r="BF150" s="88"/>
      <c r="BG150" s="88"/>
      <c r="BH150" s="88"/>
      <c r="BI150" s="71"/>
      <c r="BJ150" s="71"/>
      <c r="BK150" s="71"/>
      <c r="BL150" s="88"/>
      <c r="BM150" s="88"/>
      <c r="BN150" s="88"/>
      <c r="BO150" s="88"/>
      <c r="BP150" s="88"/>
      <c r="BQ150" s="88"/>
      <c r="BR150" s="88"/>
      <c r="BS150" s="88"/>
      <c r="BT150" s="88"/>
      <c r="BU150" s="88"/>
      <c r="BV150" s="88"/>
      <c r="BW150" s="71"/>
      <c r="BX150" s="71"/>
      <c r="BY150" s="71"/>
      <c r="BZ150" s="71"/>
      <c r="CA150" s="71"/>
      <c r="CB150" s="71"/>
      <c r="CC150" s="71"/>
      <c r="CD150" s="71"/>
      <c r="CE150" s="71"/>
      <c r="CF150" s="71"/>
    </row>
    <row r="151" spans="1:100" ht="16.5" x14ac:dyDescent="0.3">
      <c r="C151" s="49" t="s">
        <v>252</v>
      </c>
      <c r="D151" s="50" t="s">
        <v>101</v>
      </c>
      <c r="E151" s="179" t="s">
        <v>163</v>
      </c>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51"/>
      <c r="AJ151" s="190"/>
      <c r="AK151" s="191"/>
      <c r="AL151" s="191"/>
      <c r="AM151" s="191"/>
      <c r="AN151" s="191"/>
      <c r="AO151" s="191"/>
      <c r="AP151" s="191"/>
      <c r="AQ151" s="191"/>
      <c r="AR151" s="191"/>
      <c r="AS151" s="191"/>
      <c r="AT151" s="192"/>
      <c r="AU151" s="68"/>
      <c r="AV151" s="68"/>
      <c r="AW151" s="64"/>
      <c r="AX151" s="190"/>
      <c r="AY151" s="191"/>
      <c r="AZ151" s="191"/>
      <c r="BA151" s="191"/>
      <c r="BB151" s="191"/>
      <c r="BC151" s="191"/>
      <c r="BD151" s="191"/>
      <c r="BE151" s="191"/>
      <c r="BF151" s="191"/>
      <c r="BG151" s="191"/>
      <c r="BH151" s="192"/>
      <c r="BI151" s="68"/>
      <c r="BJ151" s="68"/>
      <c r="BK151" s="64"/>
      <c r="BL151" s="201"/>
      <c r="BM151" s="202"/>
      <c r="BN151" s="202"/>
      <c r="BO151" s="202"/>
      <c r="BP151" s="202"/>
      <c r="BQ151" s="202"/>
      <c r="BR151" s="202"/>
      <c r="BS151" s="202"/>
      <c r="BT151" s="202"/>
      <c r="BU151" s="202"/>
      <c r="BV151" s="203"/>
      <c r="BW151" s="68"/>
      <c r="BX151" s="68"/>
      <c r="BY151" s="68"/>
      <c r="BZ151" s="68"/>
      <c r="CA151" s="68"/>
      <c r="CB151" s="68"/>
      <c r="CC151" s="68"/>
      <c r="CD151" s="68"/>
      <c r="CE151" s="68"/>
      <c r="CF151" s="52"/>
      <c r="CI151" s="37"/>
      <c r="CJ151" s="37"/>
      <c r="CK151" s="37"/>
      <c r="CL151" s="37"/>
      <c r="CM151" s="37"/>
      <c r="CN151" s="37"/>
      <c r="CO151" s="37"/>
      <c r="CP151" s="37"/>
      <c r="CQ151" s="37"/>
      <c r="CR151" s="37"/>
      <c r="CS151" s="37"/>
      <c r="CT151" s="37"/>
      <c r="CU151" s="37"/>
      <c r="CV151" s="37"/>
    </row>
    <row r="152" spans="1:100" s="37" customFormat="1" ht="4.7" customHeight="1" x14ac:dyDescent="0.3">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7"/>
      <c r="AJ152" s="87"/>
      <c r="AK152" s="87"/>
      <c r="AL152" s="87"/>
      <c r="AM152" s="87"/>
      <c r="AN152" s="87"/>
      <c r="AO152" s="87"/>
      <c r="AP152" s="87"/>
      <c r="AQ152" s="87"/>
      <c r="AR152" s="87"/>
      <c r="AS152" s="87"/>
      <c r="AT152" s="87"/>
      <c r="AU152" s="57"/>
      <c r="AV152" s="57"/>
      <c r="AW152" s="57"/>
      <c r="AX152" s="87"/>
      <c r="AY152" s="87"/>
      <c r="AZ152" s="87"/>
      <c r="BA152" s="87"/>
      <c r="BB152" s="87"/>
      <c r="BC152" s="87"/>
      <c r="BD152" s="87"/>
      <c r="BE152" s="87"/>
      <c r="BF152" s="87"/>
      <c r="BG152" s="87"/>
      <c r="BH152" s="87"/>
      <c r="BI152" s="57"/>
      <c r="BJ152" s="57"/>
      <c r="BK152" s="57"/>
      <c r="BL152" s="87"/>
      <c r="BM152" s="87"/>
      <c r="BN152" s="87"/>
      <c r="BO152" s="87"/>
      <c r="BP152" s="87"/>
      <c r="BQ152" s="87"/>
      <c r="BR152" s="87"/>
      <c r="BS152" s="87"/>
      <c r="BT152" s="87"/>
      <c r="BU152" s="87"/>
      <c r="BV152" s="87"/>
      <c r="BW152" s="57"/>
      <c r="BX152" s="57"/>
      <c r="BY152" s="57"/>
      <c r="BZ152" s="57"/>
      <c r="CA152" s="57"/>
      <c r="CB152" s="57"/>
      <c r="CC152" s="57"/>
      <c r="CD152" s="57"/>
      <c r="CE152" s="57"/>
      <c r="CF152" s="57"/>
    </row>
    <row r="153" spans="1:100" s="37" customFormat="1" ht="4.7" customHeight="1" x14ac:dyDescent="0.3">
      <c r="AI153" s="71"/>
      <c r="AJ153" s="88"/>
      <c r="AK153" s="88"/>
      <c r="AL153" s="88"/>
      <c r="AM153" s="88"/>
      <c r="AN153" s="88"/>
      <c r="AO153" s="88"/>
      <c r="AP153" s="88"/>
      <c r="AQ153" s="88"/>
      <c r="AR153" s="88"/>
      <c r="AS153" s="88"/>
      <c r="AT153" s="88"/>
      <c r="AU153" s="71"/>
      <c r="AV153" s="71"/>
      <c r="AW153" s="71"/>
      <c r="AX153" s="88"/>
      <c r="AY153" s="88"/>
      <c r="AZ153" s="88"/>
      <c r="BA153" s="88"/>
      <c r="BB153" s="88"/>
      <c r="BC153" s="88"/>
      <c r="BD153" s="88"/>
      <c r="BE153" s="88"/>
      <c r="BF153" s="88"/>
      <c r="BG153" s="88"/>
      <c r="BH153" s="88"/>
      <c r="BI153" s="71"/>
      <c r="BJ153" s="71"/>
      <c r="BK153" s="71"/>
      <c r="BL153" s="88"/>
      <c r="BM153" s="88"/>
      <c r="BN153" s="88"/>
      <c r="BO153" s="88"/>
      <c r="BP153" s="88"/>
      <c r="BQ153" s="88"/>
      <c r="BR153" s="88"/>
      <c r="BS153" s="88"/>
      <c r="BT153" s="88"/>
      <c r="BU153" s="88"/>
      <c r="BV153" s="88"/>
      <c r="BW153" s="71"/>
      <c r="BX153" s="71"/>
      <c r="BY153" s="71"/>
      <c r="BZ153" s="71"/>
      <c r="CA153" s="71"/>
      <c r="CB153" s="71"/>
      <c r="CC153" s="71"/>
      <c r="CD153" s="71"/>
      <c r="CE153" s="71"/>
      <c r="CF153" s="71"/>
    </row>
    <row r="154" spans="1:100" ht="16.5" x14ac:dyDescent="0.3">
      <c r="C154" s="49" t="s">
        <v>253</v>
      </c>
      <c r="D154" s="50" t="s">
        <v>101</v>
      </c>
      <c r="E154" s="179" t="s">
        <v>164</v>
      </c>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51"/>
      <c r="AJ154" s="190"/>
      <c r="AK154" s="191"/>
      <c r="AL154" s="191"/>
      <c r="AM154" s="191"/>
      <c r="AN154" s="191"/>
      <c r="AO154" s="191"/>
      <c r="AP154" s="191"/>
      <c r="AQ154" s="191"/>
      <c r="AR154" s="191"/>
      <c r="AS154" s="191"/>
      <c r="AT154" s="192"/>
      <c r="AU154" s="68"/>
      <c r="AV154" s="68"/>
      <c r="AW154" s="64"/>
      <c r="AX154" s="190"/>
      <c r="AY154" s="191"/>
      <c r="AZ154" s="191"/>
      <c r="BA154" s="191"/>
      <c r="BB154" s="191"/>
      <c r="BC154" s="191"/>
      <c r="BD154" s="191"/>
      <c r="BE154" s="191"/>
      <c r="BF154" s="191"/>
      <c r="BG154" s="191"/>
      <c r="BH154" s="192"/>
      <c r="BI154" s="68"/>
      <c r="BJ154" s="68"/>
      <c r="BK154" s="64"/>
      <c r="BL154" s="201"/>
      <c r="BM154" s="202"/>
      <c r="BN154" s="202"/>
      <c r="BO154" s="202"/>
      <c r="BP154" s="202"/>
      <c r="BQ154" s="202"/>
      <c r="BR154" s="202"/>
      <c r="BS154" s="202"/>
      <c r="BT154" s="202"/>
      <c r="BU154" s="202"/>
      <c r="BV154" s="203"/>
      <c r="BW154" s="68"/>
      <c r="BX154" s="68"/>
      <c r="BY154" s="68"/>
      <c r="BZ154" s="68"/>
      <c r="CA154" s="68"/>
      <c r="CB154" s="68"/>
      <c r="CC154" s="68"/>
      <c r="CD154" s="68"/>
      <c r="CE154" s="68"/>
      <c r="CF154" s="52"/>
      <c r="CI154" s="37"/>
      <c r="CJ154" s="37"/>
      <c r="CK154" s="37"/>
      <c r="CL154" s="37"/>
      <c r="CM154" s="37"/>
      <c r="CN154" s="37"/>
      <c r="CO154" s="37"/>
      <c r="CP154" s="37"/>
      <c r="CQ154" s="37"/>
      <c r="CR154" s="37"/>
      <c r="CS154" s="37"/>
      <c r="CT154" s="37"/>
      <c r="CU154" s="37"/>
      <c r="CV154" s="37"/>
    </row>
    <row r="155" spans="1:100" s="37" customFormat="1" ht="4.7" customHeight="1" x14ac:dyDescent="0.3">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7"/>
      <c r="AJ155" s="87"/>
      <c r="AK155" s="87"/>
      <c r="AL155" s="87"/>
      <c r="AM155" s="87"/>
      <c r="AN155" s="87"/>
      <c r="AO155" s="87"/>
      <c r="AP155" s="87"/>
      <c r="AQ155" s="87"/>
      <c r="AR155" s="87"/>
      <c r="AS155" s="87"/>
      <c r="AT155" s="87"/>
      <c r="AU155" s="57"/>
      <c r="AV155" s="57"/>
      <c r="AW155" s="57"/>
      <c r="AX155" s="87"/>
      <c r="AY155" s="87"/>
      <c r="AZ155" s="87"/>
      <c r="BA155" s="87"/>
      <c r="BB155" s="87"/>
      <c r="BC155" s="87"/>
      <c r="BD155" s="87"/>
      <c r="BE155" s="87"/>
      <c r="BF155" s="87"/>
      <c r="BG155" s="87"/>
      <c r="BH155" s="87"/>
      <c r="BI155" s="57"/>
      <c r="BJ155" s="57"/>
      <c r="BK155" s="57"/>
      <c r="BL155" s="87"/>
      <c r="BM155" s="87"/>
      <c r="BN155" s="87"/>
      <c r="BO155" s="87"/>
      <c r="BP155" s="87"/>
      <c r="BQ155" s="87"/>
      <c r="BR155" s="87"/>
      <c r="BS155" s="87"/>
      <c r="BT155" s="87"/>
      <c r="BU155" s="87"/>
      <c r="BV155" s="87"/>
      <c r="BW155" s="57"/>
      <c r="BX155" s="57"/>
      <c r="BY155" s="57"/>
      <c r="BZ155" s="57"/>
      <c r="CA155" s="57"/>
      <c r="CB155" s="57"/>
      <c r="CC155" s="57"/>
      <c r="CD155" s="57"/>
      <c r="CE155" s="57"/>
      <c r="CF155" s="57"/>
    </row>
    <row r="156" spans="1:100" s="37" customFormat="1" ht="4.7" customHeight="1" x14ac:dyDescent="0.3">
      <c r="AI156" s="71"/>
      <c r="AJ156" s="88"/>
      <c r="AK156" s="88"/>
      <c r="AL156" s="88"/>
      <c r="AM156" s="88"/>
      <c r="AN156" s="88"/>
      <c r="AO156" s="88"/>
      <c r="AP156" s="88"/>
      <c r="AQ156" s="88"/>
      <c r="AR156" s="88"/>
      <c r="AS156" s="88"/>
      <c r="AT156" s="88"/>
      <c r="AU156" s="71"/>
      <c r="AV156" s="71"/>
      <c r="AW156" s="71"/>
      <c r="AX156" s="88"/>
      <c r="AY156" s="88"/>
      <c r="AZ156" s="88"/>
      <c r="BA156" s="88"/>
      <c r="BB156" s="88"/>
      <c r="BC156" s="88"/>
      <c r="BD156" s="88"/>
      <c r="BE156" s="88"/>
      <c r="BF156" s="88"/>
      <c r="BG156" s="88"/>
      <c r="BH156" s="88"/>
      <c r="BI156" s="71"/>
      <c r="BJ156" s="71"/>
      <c r="BK156" s="71"/>
      <c r="BL156" s="88"/>
      <c r="BM156" s="88"/>
      <c r="BN156" s="88"/>
      <c r="BO156" s="88"/>
      <c r="BP156" s="88"/>
      <c r="BQ156" s="88"/>
      <c r="BR156" s="88"/>
      <c r="BS156" s="88"/>
      <c r="BT156" s="88"/>
      <c r="BU156" s="88"/>
      <c r="BV156" s="88"/>
      <c r="BW156" s="71"/>
      <c r="BX156" s="71"/>
      <c r="BY156" s="71"/>
      <c r="BZ156" s="71"/>
      <c r="CA156" s="71"/>
      <c r="CB156" s="71"/>
      <c r="CC156" s="71"/>
      <c r="CD156" s="71"/>
      <c r="CE156" s="71"/>
      <c r="CF156" s="71"/>
    </row>
    <row r="157" spans="1:100" ht="16.5" x14ac:dyDescent="0.3">
      <c r="C157" s="49" t="s">
        <v>254</v>
      </c>
      <c r="D157" s="50" t="s">
        <v>101</v>
      </c>
      <c r="E157" s="179" t="s">
        <v>52</v>
      </c>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51"/>
      <c r="AJ157" s="190"/>
      <c r="AK157" s="191"/>
      <c r="AL157" s="191"/>
      <c r="AM157" s="191"/>
      <c r="AN157" s="191"/>
      <c r="AO157" s="191"/>
      <c r="AP157" s="191"/>
      <c r="AQ157" s="191"/>
      <c r="AR157" s="191"/>
      <c r="AS157" s="191"/>
      <c r="AT157" s="192"/>
      <c r="AU157" s="68"/>
      <c r="AV157" s="68"/>
      <c r="AW157" s="64"/>
      <c r="AX157" s="190"/>
      <c r="AY157" s="191"/>
      <c r="AZ157" s="191"/>
      <c r="BA157" s="191"/>
      <c r="BB157" s="191"/>
      <c r="BC157" s="191"/>
      <c r="BD157" s="191"/>
      <c r="BE157" s="191"/>
      <c r="BF157" s="191"/>
      <c r="BG157" s="191"/>
      <c r="BH157" s="192"/>
      <c r="BI157" s="68"/>
      <c r="BJ157" s="68"/>
      <c r="BK157" s="64"/>
      <c r="BL157" s="201"/>
      <c r="BM157" s="202"/>
      <c r="BN157" s="202"/>
      <c r="BO157" s="202"/>
      <c r="BP157" s="202"/>
      <c r="BQ157" s="202"/>
      <c r="BR157" s="202"/>
      <c r="BS157" s="202"/>
      <c r="BT157" s="202"/>
      <c r="BU157" s="202"/>
      <c r="BV157" s="203"/>
      <c r="BW157" s="68"/>
      <c r="BX157" s="68"/>
      <c r="BY157" s="68"/>
      <c r="BZ157" s="68"/>
      <c r="CA157" s="68"/>
      <c r="CB157" s="68"/>
      <c r="CC157" s="68"/>
      <c r="CD157" s="68"/>
      <c r="CE157" s="68"/>
      <c r="CF157" s="52"/>
      <c r="CI157" s="37"/>
      <c r="CJ157" s="37"/>
      <c r="CK157" s="37"/>
      <c r="CL157" s="37"/>
      <c r="CM157" s="37"/>
      <c r="CN157" s="37"/>
      <c r="CO157" s="37"/>
      <c r="CP157" s="37"/>
      <c r="CQ157" s="37"/>
      <c r="CR157" s="37"/>
      <c r="CS157" s="37"/>
      <c r="CT157" s="37"/>
      <c r="CU157" s="37"/>
      <c r="CV157" s="37"/>
    </row>
    <row r="158" spans="1:100" s="37" customFormat="1" ht="4.7" customHeight="1" x14ac:dyDescent="0.3">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7"/>
      <c r="AJ158" s="87"/>
      <c r="AK158" s="87"/>
      <c r="AL158" s="87"/>
      <c r="AM158" s="87"/>
      <c r="AN158" s="87"/>
      <c r="AO158" s="87"/>
      <c r="AP158" s="87"/>
      <c r="AQ158" s="87"/>
      <c r="AR158" s="87"/>
      <c r="AS158" s="87"/>
      <c r="AT158" s="87"/>
      <c r="AU158" s="57"/>
      <c r="AV158" s="57"/>
      <c r="AW158" s="57"/>
      <c r="AX158" s="87"/>
      <c r="AY158" s="87"/>
      <c r="AZ158" s="87"/>
      <c r="BA158" s="87"/>
      <c r="BB158" s="87"/>
      <c r="BC158" s="87"/>
      <c r="BD158" s="87"/>
      <c r="BE158" s="87"/>
      <c r="BF158" s="87"/>
      <c r="BG158" s="87"/>
      <c r="BH158" s="87"/>
      <c r="BI158" s="57"/>
      <c r="BJ158" s="57"/>
      <c r="BK158" s="57"/>
      <c r="BL158" s="87"/>
      <c r="BM158" s="87"/>
      <c r="BN158" s="87"/>
      <c r="BO158" s="87"/>
      <c r="BP158" s="87"/>
      <c r="BQ158" s="87"/>
      <c r="BR158" s="87"/>
      <c r="BS158" s="87"/>
      <c r="BT158" s="87"/>
      <c r="BU158" s="87"/>
      <c r="BV158" s="87"/>
      <c r="BW158" s="57"/>
      <c r="BX158" s="57"/>
      <c r="BY158" s="57"/>
      <c r="BZ158" s="57"/>
      <c r="CA158" s="57"/>
      <c r="CB158" s="57"/>
      <c r="CC158" s="57"/>
      <c r="CD158" s="57"/>
      <c r="CE158" s="57"/>
      <c r="CF158" s="57"/>
    </row>
    <row r="159" spans="1:100" s="37" customFormat="1" ht="4.7" customHeight="1" x14ac:dyDescent="0.3">
      <c r="AI159" s="71"/>
      <c r="AJ159" s="88"/>
      <c r="AK159" s="88"/>
      <c r="AL159" s="88"/>
      <c r="AM159" s="88"/>
      <c r="AN159" s="88"/>
      <c r="AO159" s="88"/>
      <c r="AP159" s="88"/>
      <c r="AQ159" s="88"/>
      <c r="AR159" s="88"/>
      <c r="AS159" s="88"/>
      <c r="AT159" s="88"/>
      <c r="AU159" s="71"/>
      <c r="AV159" s="71"/>
      <c r="AW159" s="71"/>
      <c r="AX159" s="88"/>
      <c r="AY159" s="88"/>
      <c r="AZ159" s="88"/>
      <c r="BA159" s="88"/>
      <c r="BB159" s="88"/>
      <c r="BC159" s="88"/>
      <c r="BD159" s="88"/>
      <c r="BE159" s="88"/>
      <c r="BF159" s="88"/>
      <c r="BG159" s="88"/>
      <c r="BH159" s="88"/>
      <c r="BI159" s="71"/>
      <c r="BJ159" s="71"/>
      <c r="BK159" s="71"/>
      <c r="BL159" s="88"/>
      <c r="BM159" s="88"/>
      <c r="BN159" s="88"/>
      <c r="BO159" s="88"/>
      <c r="BP159" s="88"/>
      <c r="BQ159" s="88"/>
      <c r="BR159" s="88"/>
      <c r="BS159" s="88"/>
      <c r="BT159" s="88"/>
      <c r="BU159" s="88"/>
      <c r="BV159" s="88"/>
      <c r="BW159" s="71"/>
      <c r="BX159" s="71"/>
      <c r="BY159" s="71"/>
      <c r="BZ159" s="71"/>
      <c r="CA159" s="71"/>
      <c r="CB159" s="71"/>
      <c r="CC159" s="71"/>
      <c r="CD159" s="71"/>
      <c r="CE159" s="71"/>
      <c r="CF159" s="71"/>
    </row>
    <row r="160" spans="1:100" ht="16.5" x14ac:dyDescent="0.3">
      <c r="C160" s="49" t="s">
        <v>255</v>
      </c>
      <c r="D160" s="50" t="s">
        <v>101</v>
      </c>
      <c r="E160" s="179" t="s">
        <v>53</v>
      </c>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51"/>
      <c r="AJ160" s="190"/>
      <c r="AK160" s="191"/>
      <c r="AL160" s="191"/>
      <c r="AM160" s="191"/>
      <c r="AN160" s="191"/>
      <c r="AO160" s="191"/>
      <c r="AP160" s="191"/>
      <c r="AQ160" s="191"/>
      <c r="AR160" s="191"/>
      <c r="AS160" s="191"/>
      <c r="AT160" s="192"/>
      <c r="AU160" s="68"/>
      <c r="AV160" s="68"/>
      <c r="AW160" s="64"/>
      <c r="AX160" s="190"/>
      <c r="AY160" s="191"/>
      <c r="AZ160" s="191"/>
      <c r="BA160" s="191"/>
      <c r="BB160" s="191"/>
      <c r="BC160" s="191"/>
      <c r="BD160" s="191"/>
      <c r="BE160" s="191"/>
      <c r="BF160" s="191"/>
      <c r="BG160" s="191"/>
      <c r="BH160" s="192"/>
      <c r="BI160" s="68"/>
      <c r="BJ160" s="68"/>
      <c r="BK160" s="64"/>
      <c r="BL160" s="201"/>
      <c r="BM160" s="202"/>
      <c r="BN160" s="202"/>
      <c r="BO160" s="202"/>
      <c r="BP160" s="202"/>
      <c r="BQ160" s="202"/>
      <c r="BR160" s="202"/>
      <c r="BS160" s="202"/>
      <c r="BT160" s="202"/>
      <c r="BU160" s="202"/>
      <c r="BV160" s="203"/>
      <c r="BW160" s="68"/>
      <c r="BX160" s="68"/>
      <c r="BY160" s="68"/>
      <c r="BZ160" s="68"/>
      <c r="CA160" s="68"/>
      <c r="CB160" s="68"/>
      <c r="CC160" s="68"/>
      <c r="CD160" s="68"/>
      <c r="CE160" s="68"/>
      <c r="CF160" s="52"/>
      <c r="CI160" s="37"/>
      <c r="CJ160" s="37"/>
      <c r="CK160" s="37"/>
      <c r="CL160" s="37"/>
      <c r="CM160" s="37"/>
      <c r="CN160" s="37"/>
      <c r="CO160" s="37"/>
      <c r="CP160" s="37"/>
      <c r="CQ160" s="37"/>
      <c r="CR160" s="37"/>
      <c r="CS160" s="37"/>
      <c r="CT160" s="37"/>
      <c r="CU160" s="37"/>
      <c r="CV160" s="37"/>
    </row>
    <row r="161" spans="1:93" s="37" customFormat="1" ht="4.7" customHeight="1" x14ac:dyDescent="0.3">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7"/>
      <c r="AJ161" s="87"/>
      <c r="AK161" s="87"/>
      <c r="AL161" s="87"/>
      <c r="AM161" s="87"/>
      <c r="AN161" s="87"/>
      <c r="AO161" s="87"/>
      <c r="AP161" s="87"/>
      <c r="AQ161" s="87"/>
      <c r="AR161" s="87"/>
      <c r="AS161" s="87"/>
      <c r="AT161" s="87"/>
      <c r="AU161" s="87"/>
      <c r="AV161" s="87"/>
      <c r="AW161" s="57"/>
      <c r="AX161" s="57"/>
      <c r="AY161" s="57"/>
      <c r="AZ161" s="57"/>
      <c r="BA161" s="57"/>
      <c r="BB161" s="57"/>
      <c r="BC161" s="57"/>
      <c r="BD161" s="57"/>
      <c r="BE161" s="57"/>
      <c r="BF161" s="57"/>
      <c r="BG161" s="57"/>
      <c r="BH161" s="57"/>
      <c r="BI161" s="57"/>
      <c r="BJ161" s="87"/>
      <c r="BK161" s="87"/>
      <c r="BL161" s="87"/>
      <c r="BM161" s="87"/>
      <c r="BN161" s="87"/>
      <c r="BO161" s="87"/>
      <c r="BP161" s="87"/>
      <c r="BQ161" s="87"/>
      <c r="BR161" s="87"/>
      <c r="BS161" s="87"/>
      <c r="BT161" s="87"/>
      <c r="BU161" s="57"/>
      <c r="BV161" s="57"/>
      <c r="BW161" s="57"/>
      <c r="BX161" s="57"/>
      <c r="BY161" s="57"/>
      <c r="BZ161" s="57"/>
      <c r="CA161" s="57"/>
      <c r="CB161" s="57"/>
      <c r="CC161" s="57"/>
      <c r="CD161" s="57"/>
      <c r="CE161" s="57"/>
      <c r="CF161" s="57"/>
    </row>
    <row r="162" spans="1:93" s="37" customFormat="1" ht="4.7" customHeight="1" x14ac:dyDescent="0.3">
      <c r="AI162" s="71"/>
      <c r="AJ162" s="88"/>
      <c r="AK162" s="88"/>
      <c r="AL162" s="88"/>
      <c r="AM162" s="88"/>
      <c r="AN162" s="88"/>
      <c r="AO162" s="88"/>
      <c r="AP162" s="88"/>
      <c r="AQ162" s="88"/>
      <c r="AR162" s="88"/>
      <c r="AS162" s="88"/>
      <c r="AT162" s="88"/>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row>
    <row r="163" spans="1:93" ht="13.5" x14ac:dyDescent="0.25">
      <c r="C163" s="49" t="s">
        <v>256</v>
      </c>
      <c r="D163" s="50" t="s">
        <v>101</v>
      </c>
      <c r="E163" s="179" t="s">
        <v>11</v>
      </c>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51"/>
      <c r="AJ163" s="190"/>
      <c r="AK163" s="191"/>
      <c r="AL163" s="191"/>
      <c r="AM163" s="191"/>
      <c r="AN163" s="191"/>
      <c r="AO163" s="191"/>
      <c r="AP163" s="191"/>
      <c r="AQ163" s="191"/>
      <c r="AR163" s="191"/>
      <c r="AS163" s="191"/>
      <c r="AT163" s="192"/>
      <c r="AU163" s="64"/>
      <c r="AV163" s="65"/>
      <c r="AW163" s="66"/>
      <c r="AX163" s="64"/>
      <c r="AY163" s="64"/>
      <c r="AZ163" s="64"/>
      <c r="BA163" s="64"/>
      <c r="BB163" s="64"/>
      <c r="BC163" s="64"/>
      <c r="BD163" s="64"/>
      <c r="BE163" s="64"/>
      <c r="BF163" s="64"/>
      <c r="BG163" s="64"/>
      <c r="BH163" s="64"/>
      <c r="BI163" s="67"/>
      <c r="BJ163" s="67"/>
      <c r="BK163" s="67"/>
      <c r="BL163" s="67"/>
      <c r="BM163" s="68"/>
      <c r="BN163" s="68"/>
      <c r="BO163" s="68"/>
      <c r="BP163" s="68"/>
      <c r="BQ163" s="68"/>
      <c r="BR163" s="68"/>
      <c r="BS163" s="68"/>
      <c r="BT163" s="68"/>
      <c r="BU163" s="68"/>
      <c r="BV163" s="68"/>
      <c r="BW163" s="68"/>
      <c r="BX163" s="68"/>
      <c r="BY163" s="68"/>
      <c r="BZ163" s="68"/>
      <c r="CA163" s="68"/>
      <c r="CB163" s="68"/>
      <c r="CC163" s="68"/>
      <c r="CD163" s="68"/>
      <c r="CE163" s="68"/>
      <c r="CF163" s="52"/>
      <c r="CO163" s="53"/>
    </row>
    <row r="164" spans="1:93" s="37" customFormat="1" ht="11.1" customHeight="1" x14ac:dyDescent="0.3">
      <c r="AI164" s="71"/>
      <c r="AJ164" s="167" t="s">
        <v>116</v>
      </c>
      <c r="AK164" s="167"/>
      <c r="AL164" s="167"/>
      <c r="AM164" s="167"/>
      <c r="AN164" s="167"/>
      <c r="AO164" s="167"/>
      <c r="AP164" s="167"/>
      <c r="AQ164" s="167"/>
      <c r="AR164" s="167"/>
      <c r="AS164" s="167"/>
      <c r="AT164" s="167"/>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row>
    <row r="165" spans="1:93" s="37" customFormat="1" ht="4.7" customHeight="1" x14ac:dyDescent="0.3">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7"/>
      <c r="AJ165" s="87"/>
      <c r="AK165" s="87"/>
      <c r="AL165" s="87"/>
      <c r="AM165" s="87"/>
      <c r="AN165" s="87"/>
      <c r="AO165" s="87"/>
      <c r="AP165" s="87"/>
      <c r="AQ165" s="87"/>
      <c r="AR165" s="87"/>
      <c r="AS165" s="87"/>
      <c r="AT165" s="8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row>
    <row r="166" spans="1:93" s="37" customFormat="1" ht="4.7" customHeight="1" x14ac:dyDescent="0.3">
      <c r="AI166" s="71"/>
      <c r="AJ166" s="88"/>
      <c r="AK166" s="88"/>
      <c r="AL166" s="88"/>
      <c r="AM166" s="88"/>
      <c r="AN166" s="88"/>
      <c r="AO166" s="88"/>
      <c r="AP166" s="88"/>
      <c r="AQ166" s="88"/>
      <c r="AR166" s="88"/>
      <c r="AS166" s="88"/>
      <c r="AT166" s="88"/>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row>
    <row r="167" spans="1:93" ht="13.5" x14ac:dyDescent="0.25">
      <c r="C167" s="49" t="s">
        <v>257</v>
      </c>
      <c r="D167" s="50" t="s">
        <v>101</v>
      </c>
      <c r="E167" s="179" t="s">
        <v>54</v>
      </c>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51"/>
      <c r="AJ167" s="190"/>
      <c r="AK167" s="191"/>
      <c r="AL167" s="191"/>
      <c r="AM167" s="191"/>
      <c r="AN167" s="191"/>
      <c r="AO167" s="191"/>
      <c r="AP167" s="191"/>
      <c r="AQ167" s="191"/>
      <c r="AR167" s="191"/>
      <c r="AS167" s="191"/>
      <c r="AT167" s="192"/>
      <c r="AU167" s="64"/>
      <c r="AV167" s="65"/>
      <c r="AW167" s="66"/>
      <c r="AX167" s="64"/>
      <c r="AY167" s="64"/>
      <c r="AZ167" s="64"/>
      <c r="BA167" s="64"/>
      <c r="BB167" s="64"/>
      <c r="BC167" s="64"/>
      <c r="BD167" s="64"/>
      <c r="BE167" s="64"/>
      <c r="BF167" s="64"/>
      <c r="BG167" s="64"/>
      <c r="BH167" s="64"/>
      <c r="BI167" s="67"/>
      <c r="BJ167" s="67"/>
      <c r="BK167" s="67"/>
      <c r="BL167" s="67"/>
      <c r="BM167" s="68"/>
      <c r="BN167" s="68"/>
      <c r="BO167" s="68"/>
      <c r="BP167" s="68"/>
      <c r="BQ167" s="68"/>
      <c r="BR167" s="68"/>
      <c r="BS167" s="68"/>
      <c r="BT167" s="68"/>
      <c r="BU167" s="68"/>
      <c r="BV167" s="68"/>
      <c r="BW167" s="68"/>
      <c r="BX167" s="68"/>
      <c r="BY167" s="68"/>
      <c r="BZ167" s="68"/>
      <c r="CA167" s="68"/>
      <c r="CB167" s="68"/>
      <c r="CC167" s="68"/>
      <c r="CD167" s="68"/>
      <c r="CE167" s="68"/>
      <c r="CF167" s="52"/>
      <c r="CO167" s="53"/>
    </row>
    <row r="168" spans="1:93" s="37" customFormat="1" ht="11.1" customHeight="1" x14ac:dyDescent="0.3">
      <c r="AI168" s="71"/>
      <c r="AJ168" s="167" t="s">
        <v>116</v>
      </c>
      <c r="AK168" s="167"/>
      <c r="AL168" s="167"/>
      <c r="AM168" s="167"/>
      <c r="AN168" s="167"/>
      <c r="AO168" s="167"/>
      <c r="AP168" s="167"/>
      <c r="AQ168" s="167"/>
      <c r="AR168" s="167"/>
      <c r="AS168" s="167"/>
      <c r="AT168" s="167"/>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row>
    <row r="169" spans="1:93" s="37" customFormat="1" ht="4.7" customHeight="1" x14ac:dyDescent="0.3">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7"/>
      <c r="AJ169" s="87"/>
      <c r="AK169" s="87"/>
      <c r="AL169" s="87"/>
      <c r="AM169" s="87"/>
      <c r="AN169" s="87"/>
      <c r="AO169" s="87"/>
      <c r="AP169" s="87"/>
      <c r="AQ169" s="87"/>
      <c r="AR169" s="87"/>
      <c r="AS169" s="87"/>
      <c r="AT169" s="8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row>
    <row r="170" spans="1:93" s="37" customFormat="1" ht="4.7" customHeight="1" x14ac:dyDescent="0.3">
      <c r="AI170" s="71"/>
      <c r="AJ170" s="88"/>
      <c r="AK170" s="88"/>
      <c r="AL170" s="88"/>
      <c r="AM170" s="88"/>
      <c r="AN170" s="88"/>
      <c r="AO170" s="88"/>
      <c r="AP170" s="88"/>
      <c r="AQ170" s="88"/>
      <c r="AR170" s="88"/>
      <c r="AS170" s="88"/>
      <c r="AT170" s="88"/>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row>
    <row r="171" spans="1:93" ht="13.5" x14ac:dyDescent="0.25">
      <c r="C171" s="49" t="s">
        <v>260</v>
      </c>
      <c r="D171" s="50" t="s">
        <v>101</v>
      </c>
      <c r="E171" s="174" t="s">
        <v>204</v>
      </c>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51"/>
      <c r="AJ171" s="175"/>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7"/>
      <c r="CF171" s="52"/>
      <c r="CO171" s="53"/>
    </row>
    <row r="172" spans="1:93" s="37" customFormat="1" ht="4.7" customHeight="1" x14ac:dyDescent="0.3">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row>
    <row r="173" spans="1:93" s="37" customFormat="1" ht="16.5" x14ac:dyDescent="0.3"/>
    <row r="174" spans="1:93" ht="15" customHeight="1" x14ac:dyDescent="0.25">
      <c r="A174" s="197" t="s">
        <v>133</v>
      </c>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7"/>
      <c r="BQ174" s="197"/>
      <c r="BR174" s="197"/>
      <c r="BS174" s="197"/>
      <c r="BT174" s="197"/>
      <c r="BU174" s="197"/>
      <c r="BV174" s="197"/>
      <c r="BW174" s="197"/>
      <c r="BX174" s="197"/>
      <c r="BY174" s="197"/>
      <c r="BZ174" s="197"/>
      <c r="CA174" s="197"/>
      <c r="CB174" s="197"/>
      <c r="CC174" s="197"/>
      <c r="CD174" s="197"/>
      <c r="CE174" s="197"/>
      <c r="CF174" s="197"/>
      <c r="CK174" s="39"/>
    </row>
    <row r="175" spans="1:93" s="37" customFormat="1" ht="16.5" x14ac:dyDescent="0.3">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row>
    <row r="176" spans="1:93" s="37" customFormat="1" ht="4.7" customHeight="1" x14ac:dyDescent="0.3">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row>
    <row r="177" spans="1:93" ht="13.5" x14ac:dyDescent="0.25">
      <c r="C177" s="49" t="s">
        <v>261</v>
      </c>
      <c r="D177" s="50" t="s">
        <v>101</v>
      </c>
      <c r="E177" s="179" t="s">
        <v>134</v>
      </c>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51"/>
      <c r="AJ177" s="213"/>
      <c r="AK177" s="214"/>
      <c r="AL177" s="214"/>
      <c r="AM177" s="214"/>
      <c r="AN177" s="214"/>
      <c r="AO177" s="214"/>
      <c r="AP177" s="214"/>
      <c r="AQ177" s="214"/>
      <c r="AR177" s="214"/>
      <c r="AS177" s="214"/>
      <c r="AT177" s="215"/>
      <c r="AU177" s="64"/>
      <c r="AV177" s="65"/>
      <c r="AW177" s="66"/>
      <c r="AX177" s="64"/>
      <c r="AY177" s="64"/>
      <c r="AZ177" s="64"/>
      <c r="BA177" s="64"/>
      <c r="BB177" s="64"/>
      <c r="BC177" s="64"/>
      <c r="BD177" s="64"/>
      <c r="BE177" s="64"/>
      <c r="BF177" s="64"/>
      <c r="BG177" s="64"/>
      <c r="BH177" s="64"/>
      <c r="BI177" s="67"/>
      <c r="BJ177" s="67"/>
      <c r="BK177" s="67"/>
      <c r="BL177" s="67"/>
      <c r="BM177" s="68"/>
      <c r="BN177" s="68"/>
      <c r="BO177" s="68"/>
      <c r="BP177" s="68"/>
      <c r="BQ177" s="68"/>
      <c r="BR177" s="68"/>
      <c r="BS177" s="68"/>
      <c r="BT177" s="68"/>
      <c r="BU177" s="68"/>
      <c r="BV177" s="68"/>
      <c r="BW177" s="68"/>
      <c r="BX177" s="68"/>
      <c r="BY177" s="68"/>
      <c r="BZ177" s="68"/>
      <c r="CA177" s="68"/>
      <c r="CB177" s="68"/>
      <c r="CC177" s="68"/>
      <c r="CD177" s="68"/>
      <c r="CE177" s="68"/>
      <c r="CF177" s="52"/>
      <c r="CO177" s="53"/>
    </row>
    <row r="178" spans="1:93" s="37" customFormat="1" ht="4.7" customHeight="1" x14ac:dyDescent="0.3">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row>
    <row r="179" spans="1:93" s="37" customFormat="1" ht="4.7" customHeight="1" x14ac:dyDescent="0.3">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row>
    <row r="180" spans="1:93" ht="13.5" x14ac:dyDescent="0.25">
      <c r="C180" s="49" t="s">
        <v>262</v>
      </c>
      <c r="D180" s="50" t="s">
        <v>101</v>
      </c>
      <c r="E180" s="179" t="s">
        <v>135</v>
      </c>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51"/>
      <c r="AJ180" s="213"/>
      <c r="AK180" s="214"/>
      <c r="AL180" s="214"/>
      <c r="AM180" s="214"/>
      <c r="AN180" s="214"/>
      <c r="AO180" s="214"/>
      <c r="AP180" s="214"/>
      <c r="AQ180" s="214"/>
      <c r="AR180" s="214"/>
      <c r="AS180" s="214"/>
      <c r="AT180" s="215"/>
      <c r="AU180" s="64"/>
      <c r="AV180" s="65"/>
      <c r="AW180" s="66"/>
      <c r="AX180" s="64"/>
      <c r="AY180" s="64"/>
      <c r="AZ180" s="64"/>
      <c r="BA180" s="64"/>
      <c r="BB180" s="64"/>
      <c r="BC180" s="64"/>
      <c r="BD180" s="64"/>
      <c r="BE180" s="64"/>
      <c r="BF180" s="64"/>
      <c r="BG180" s="64"/>
      <c r="BH180" s="64"/>
      <c r="BI180" s="67"/>
      <c r="BJ180" s="67"/>
      <c r="BK180" s="67"/>
      <c r="BL180" s="67"/>
      <c r="BM180" s="68"/>
      <c r="BN180" s="68"/>
      <c r="BO180" s="68"/>
      <c r="BP180" s="68"/>
      <c r="BQ180" s="68"/>
      <c r="BR180" s="68"/>
      <c r="BS180" s="68"/>
      <c r="BT180" s="68"/>
      <c r="BU180" s="68"/>
      <c r="BV180" s="68"/>
      <c r="BW180" s="68"/>
      <c r="BX180" s="68"/>
      <c r="BY180" s="68"/>
      <c r="BZ180" s="68"/>
      <c r="CA180" s="68"/>
      <c r="CB180" s="68"/>
      <c r="CC180" s="68"/>
      <c r="CD180" s="68"/>
      <c r="CE180" s="68"/>
      <c r="CF180" s="52"/>
      <c r="CO180" s="53"/>
    </row>
    <row r="181" spans="1:93" s="37" customFormat="1" ht="4.7" customHeight="1" x14ac:dyDescent="0.3">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row>
    <row r="182" spans="1:93" ht="3.6" customHeight="1" x14ac:dyDescent="0.25">
      <c r="A182" s="40"/>
      <c r="B182" s="40"/>
      <c r="C182" s="41"/>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3"/>
      <c r="AJ182" s="43"/>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0"/>
    </row>
    <row r="183" spans="1:93" ht="15" customHeight="1" x14ac:dyDescent="0.25">
      <c r="A183" s="45"/>
      <c r="B183" s="216" t="s">
        <v>136</v>
      </c>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16"/>
      <c r="BW183" s="216"/>
      <c r="BX183" s="216"/>
      <c r="BY183" s="216"/>
      <c r="BZ183" s="216"/>
      <c r="CA183" s="216"/>
      <c r="CB183" s="216"/>
      <c r="CC183" s="216"/>
      <c r="CD183" s="216"/>
      <c r="CE183" s="216"/>
      <c r="CJ183" s="39"/>
    </row>
    <row r="184" spans="1:93" s="37" customFormat="1" ht="2.1" customHeight="1" x14ac:dyDescent="0.3">
      <c r="A184" s="5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56"/>
    </row>
    <row r="185" spans="1:93" s="37" customFormat="1" ht="4.7" customHeight="1" x14ac:dyDescent="0.3">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7"/>
      <c r="CE185" s="107"/>
      <c r="CF185" s="107"/>
      <c r="CG185" s="109"/>
    </row>
    <row r="186" spans="1:93" ht="15.6" customHeight="1" x14ac:dyDescent="0.25">
      <c r="B186" s="217" t="s">
        <v>137</v>
      </c>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117"/>
      <c r="AH186" s="117"/>
      <c r="AI186" s="118"/>
      <c r="AJ186" s="210" t="s">
        <v>64</v>
      </c>
      <c r="AK186" s="210"/>
      <c r="AL186" s="210"/>
      <c r="AM186" s="210"/>
      <c r="AN186" s="210"/>
      <c r="AO186" s="210"/>
      <c r="AP186" s="210"/>
      <c r="AQ186" s="210"/>
      <c r="AR186" s="210"/>
      <c r="AS186" s="210"/>
      <c r="AT186" s="210"/>
      <c r="AU186" s="110"/>
      <c r="AV186" s="110"/>
      <c r="AW186" s="101"/>
      <c r="AX186" s="218" t="s">
        <v>65</v>
      </c>
      <c r="AY186" s="218"/>
      <c r="AZ186" s="218"/>
      <c r="BA186" s="218"/>
      <c r="BB186" s="218"/>
      <c r="BC186" s="218"/>
      <c r="BD186" s="218"/>
      <c r="BE186" s="111"/>
      <c r="BF186" s="111"/>
      <c r="BG186" s="111"/>
      <c r="BH186" s="111"/>
      <c r="BI186" s="111"/>
      <c r="BJ186" s="111"/>
      <c r="BK186" s="112"/>
      <c r="BL186" s="112"/>
      <c r="BM186" s="112"/>
      <c r="BN186" s="112"/>
      <c r="BO186" s="102"/>
      <c r="BP186" s="102"/>
      <c r="BQ186" s="102"/>
      <c r="BR186" s="102"/>
      <c r="BS186" s="102"/>
      <c r="BT186" s="102"/>
      <c r="BU186" s="102"/>
      <c r="BV186" s="102"/>
      <c r="BW186" s="102"/>
      <c r="BX186" s="102"/>
      <c r="BY186" s="102"/>
      <c r="BZ186" s="102"/>
      <c r="CA186" s="102"/>
      <c r="CB186" s="102"/>
      <c r="CC186" s="102"/>
      <c r="CD186" s="102"/>
      <c r="CE186" s="102"/>
      <c r="CF186" s="105"/>
      <c r="CG186" s="106"/>
      <c r="CO186" s="53"/>
    </row>
    <row r="187" spans="1:93" ht="3.6" customHeight="1" x14ac:dyDescent="0.3">
      <c r="C187" s="49"/>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71"/>
      <c r="AJ187" s="71"/>
      <c r="AK187" s="71"/>
      <c r="AL187" s="71"/>
      <c r="AM187" s="71"/>
      <c r="AN187" s="71"/>
      <c r="AO187" s="71"/>
      <c r="AP187" s="71"/>
      <c r="AQ187" s="71"/>
      <c r="AR187" s="71"/>
      <c r="AS187" s="71"/>
      <c r="AT187" s="71"/>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6"/>
    </row>
    <row r="188" spans="1:93" ht="12.95" customHeight="1" x14ac:dyDescent="0.25">
      <c r="C188" s="49" t="s">
        <v>263</v>
      </c>
      <c r="D188" s="50" t="s">
        <v>101</v>
      </c>
      <c r="E188" s="179" t="s">
        <v>60</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51"/>
      <c r="AJ188" s="213"/>
      <c r="AK188" s="214"/>
      <c r="AL188" s="214"/>
      <c r="AM188" s="214"/>
      <c r="AN188" s="214"/>
      <c r="AO188" s="214"/>
      <c r="AP188" s="214"/>
      <c r="AQ188" s="214"/>
      <c r="AR188" s="214"/>
      <c r="AS188" s="214"/>
      <c r="AT188" s="215"/>
      <c r="AU188" s="110"/>
      <c r="AV188" s="110"/>
      <c r="AW188" s="102"/>
      <c r="AX188" s="219" t="str">
        <f>IF(AJ188=0," ",AJ188/AJ$180)</f>
        <v xml:space="preserve"> </v>
      </c>
      <c r="AY188" s="219"/>
      <c r="AZ188" s="219"/>
      <c r="BA188" s="219"/>
      <c r="BB188" s="219"/>
      <c r="BC188" s="219"/>
      <c r="BD188" s="219"/>
      <c r="BE188" s="102"/>
      <c r="BF188" s="102"/>
      <c r="BG188" s="102"/>
      <c r="BH188" s="102"/>
      <c r="BI188" s="102"/>
      <c r="BJ188" s="102"/>
      <c r="BK188" s="102"/>
      <c r="BL188" s="102"/>
      <c r="BM188" s="102"/>
      <c r="BN188" s="102"/>
      <c r="BO188" s="102"/>
      <c r="BP188" s="102"/>
      <c r="BQ188" s="102"/>
      <c r="BR188" s="102"/>
      <c r="BS188" s="102"/>
      <c r="BT188" s="102"/>
      <c r="BU188" s="102"/>
      <c r="BV188" s="102"/>
      <c r="BW188" s="102"/>
      <c r="BX188" s="102"/>
      <c r="BY188" s="102"/>
      <c r="BZ188" s="102"/>
      <c r="CA188" s="102"/>
      <c r="CB188" s="102"/>
      <c r="CC188" s="102"/>
      <c r="CD188" s="102"/>
      <c r="CE188" s="102"/>
      <c r="CF188" s="105"/>
      <c r="CG188" s="106"/>
      <c r="CO188" s="53"/>
    </row>
    <row r="189" spans="1:93" ht="4.5" customHeight="1" x14ac:dyDescent="0.25">
      <c r="C189" s="49"/>
      <c r="D189" s="50"/>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68"/>
      <c r="AJ189" s="84"/>
      <c r="AK189" s="84"/>
      <c r="AL189" s="84"/>
      <c r="AM189" s="84"/>
      <c r="AN189" s="84"/>
      <c r="AO189" s="84"/>
      <c r="AP189" s="84"/>
      <c r="AQ189" s="84"/>
      <c r="AR189" s="84"/>
      <c r="AS189" s="84"/>
      <c r="AT189" s="84"/>
      <c r="AU189" s="110"/>
      <c r="AV189" s="110"/>
      <c r="AW189" s="102"/>
      <c r="AX189" s="113"/>
      <c r="AY189" s="113"/>
      <c r="AZ189" s="113"/>
      <c r="BA189" s="113"/>
      <c r="BB189" s="113"/>
      <c r="BC189" s="113"/>
      <c r="BD189" s="113"/>
      <c r="BE189" s="102"/>
      <c r="BF189" s="102"/>
      <c r="BG189" s="102"/>
      <c r="BH189" s="102"/>
      <c r="BI189" s="102"/>
      <c r="BJ189" s="102"/>
      <c r="BK189" s="102"/>
      <c r="BL189" s="102"/>
      <c r="BM189" s="102"/>
      <c r="BN189" s="102"/>
      <c r="BO189" s="102"/>
      <c r="BP189" s="102"/>
      <c r="BQ189" s="102"/>
      <c r="BR189" s="102"/>
      <c r="BS189" s="102"/>
      <c r="BT189" s="102"/>
      <c r="BU189" s="102"/>
      <c r="BV189" s="102"/>
      <c r="BW189" s="102"/>
      <c r="BX189" s="102"/>
      <c r="BY189" s="102"/>
      <c r="BZ189" s="102"/>
      <c r="CA189" s="102"/>
      <c r="CB189" s="102"/>
      <c r="CC189" s="102"/>
      <c r="CD189" s="102"/>
      <c r="CE189" s="102"/>
      <c r="CF189" s="105"/>
      <c r="CG189" s="106"/>
      <c r="CO189" s="53"/>
    </row>
    <row r="190" spans="1:93" ht="13.5" x14ac:dyDescent="0.25">
      <c r="C190" s="49" t="s">
        <v>264</v>
      </c>
      <c r="D190" s="50" t="s">
        <v>101</v>
      </c>
      <c r="E190" s="179" t="s">
        <v>61</v>
      </c>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51"/>
      <c r="AJ190" s="213"/>
      <c r="AK190" s="214"/>
      <c r="AL190" s="214"/>
      <c r="AM190" s="214"/>
      <c r="AN190" s="214"/>
      <c r="AO190" s="214"/>
      <c r="AP190" s="214"/>
      <c r="AQ190" s="214"/>
      <c r="AR190" s="214"/>
      <c r="AS190" s="214"/>
      <c r="AT190" s="215"/>
      <c r="AU190" s="110"/>
      <c r="AV190" s="110"/>
      <c r="AW190" s="102"/>
      <c r="AX190" s="219" t="str">
        <f>IF(AJ190=0," ",AJ190/AJ$180)</f>
        <v xml:space="preserve"> </v>
      </c>
      <c r="AY190" s="219"/>
      <c r="AZ190" s="219"/>
      <c r="BA190" s="219"/>
      <c r="BB190" s="219"/>
      <c r="BC190" s="219"/>
      <c r="BD190" s="219"/>
      <c r="BE190" s="102"/>
      <c r="BF190" s="102"/>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5"/>
      <c r="CG190" s="106"/>
      <c r="CO190" s="53"/>
    </row>
    <row r="191" spans="1:93" ht="4.5" customHeight="1" x14ac:dyDescent="0.25">
      <c r="C191" s="49"/>
      <c r="D191" s="50"/>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1"/>
      <c r="AJ191" s="84"/>
      <c r="AK191" s="84"/>
      <c r="AL191" s="84"/>
      <c r="AM191" s="84"/>
      <c r="AN191" s="84"/>
      <c r="AO191" s="84"/>
      <c r="AP191" s="84"/>
      <c r="AQ191" s="84"/>
      <c r="AR191" s="84"/>
      <c r="AS191" s="84"/>
      <c r="AT191" s="84"/>
      <c r="AU191" s="110"/>
      <c r="AV191" s="110"/>
      <c r="AW191" s="102"/>
      <c r="AX191" s="113"/>
      <c r="AY191" s="113"/>
      <c r="AZ191" s="113"/>
      <c r="BA191" s="113"/>
      <c r="BB191" s="113"/>
      <c r="BC191" s="113"/>
      <c r="BD191" s="113"/>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5"/>
      <c r="CG191" s="106"/>
      <c r="CO191" s="53"/>
    </row>
    <row r="192" spans="1:93" ht="13.5" x14ac:dyDescent="0.25">
      <c r="C192" s="49" t="s">
        <v>265</v>
      </c>
      <c r="D192" s="50" t="s">
        <v>101</v>
      </c>
      <c r="E192" s="179" t="s">
        <v>62</v>
      </c>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51"/>
      <c r="AJ192" s="213"/>
      <c r="AK192" s="214"/>
      <c r="AL192" s="214"/>
      <c r="AM192" s="214"/>
      <c r="AN192" s="214"/>
      <c r="AO192" s="214"/>
      <c r="AP192" s="214"/>
      <c r="AQ192" s="214"/>
      <c r="AR192" s="214"/>
      <c r="AS192" s="214"/>
      <c r="AT192" s="215"/>
      <c r="AU192" s="110"/>
      <c r="AV192" s="110"/>
      <c r="AW192" s="102"/>
      <c r="AX192" s="219" t="str">
        <f>IF(AJ192=0," ",AJ192/AJ$180)</f>
        <v xml:space="preserve"> </v>
      </c>
      <c r="AY192" s="219"/>
      <c r="AZ192" s="219"/>
      <c r="BA192" s="219"/>
      <c r="BB192" s="219"/>
      <c r="BC192" s="219"/>
      <c r="BD192" s="219"/>
      <c r="BE192" s="102"/>
      <c r="BF192" s="102"/>
      <c r="BG192" s="102"/>
      <c r="BH192" s="102"/>
      <c r="BI192" s="102"/>
      <c r="BJ192" s="102"/>
      <c r="BK192" s="102"/>
      <c r="BL192" s="102"/>
      <c r="BM192" s="102"/>
      <c r="BN192" s="102"/>
      <c r="BO192" s="102"/>
      <c r="BP192" s="102"/>
      <c r="BQ192" s="102"/>
      <c r="BR192" s="102"/>
      <c r="BS192" s="102"/>
      <c r="BT192" s="102"/>
      <c r="BU192" s="102"/>
      <c r="BV192" s="102"/>
      <c r="BW192" s="102"/>
      <c r="BX192" s="102"/>
      <c r="BY192" s="102"/>
      <c r="BZ192" s="102"/>
      <c r="CA192" s="102"/>
      <c r="CB192" s="102"/>
      <c r="CC192" s="102"/>
      <c r="CD192" s="102"/>
      <c r="CE192" s="102"/>
      <c r="CF192" s="105"/>
      <c r="CG192" s="106"/>
      <c r="CO192" s="53"/>
    </row>
    <row r="193" spans="1:93" ht="4.5" customHeight="1" x14ac:dyDescent="0.25">
      <c r="C193" s="49"/>
      <c r="D193" s="50"/>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1"/>
      <c r="AJ193" s="84"/>
      <c r="AK193" s="84"/>
      <c r="AL193" s="84"/>
      <c r="AM193" s="84"/>
      <c r="AN193" s="84"/>
      <c r="AO193" s="84"/>
      <c r="AP193" s="84"/>
      <c r="AQ193" s="84"/>
      <c r="AR193" s="84"/>
      <c r="AS193" s="84"/>
      <c r="AT193" s="84"/>
      <c r="AU193" s="110"/>
      <c r="AV193" s="110"/>
      <c r="AW193" s="102"/>
      <c r="AX193" s="113"/>
      <c r="AY193" s="113"/>
      <c r="AZ193" s="113"/>
      <c r="BA193" s="113"/>
      <c r="BB193" s="113"/>
      <c r="BC193" s="113"/>
      <c r="BD193" s="113"/>
      <c r="BE193" s="102"/>
      <c r="BF193" s="102"/>
      <c r="BG193" s="102"/>
      <c r="BH193" s="102"/>
      <c r="BI193" s="102"/>
      <c r="BJ193" s="102"/>
      <c r="BK193" s="102"/>
      <c r="BL193" s="102"/>
      <c r="BM193" s="102"/>
      <c r="BN193" s="102"/>
      <c r="BO193" s="102"/>
      <c r="BP193" s="102"/>
      <c r="BQ193" s="102"/>
      <c r="BR193" s="102"/>
      <c r="BS193" s="102"/>
      <c r="BT193" s="102"/>
      <c r="BU193" s="102"/>
      <c r="BV193" s="102"/>
      <c r="BW193" s="102"/>
      <c r="BX193" s="102"/>
      <c r="BY193" s="102"/>
      <c r="BZ193" s="102"/>
      <c r="CA193" s="102"/>
      <c r="CB193" s="102"/>
      <c r="CC193" s="102"/>
      <c r="CD193" s="102"/>
      <c r="CE193" s="102"/>
      <c r="CF193" s="105"/>
      <c r="CG193" s="106"/>
      <c r="CO193" s="53"/>
    </row>
    <row r="194" spans="1:93" ht="13.5" x14ac:dyDescent="0.25">
      <c r="C194" s="49" t="s">
        <v>266</v>
      </c>
      <c r="D194" s="50" t="s">
        <v>101</v>
      </c>
      <c r="E194" s="179" t="s">
        <v>63</v>
      </c>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51"/>
      <c r="AJ194" s="213"/>
      <c r="AK194" s="214"/>
      <c r="AL194" s="214"/>
      <c r="AM194" s="214"/>
      <c r="AN194" s="214"/>
      <c r="AO194" s="214"/>
      <c r="AP194" s="214"/>
      <c r="AQ194" s="214"/>
      <c r="AR194" s="214"/>
      <c r="AS194" s="214"/>
      <c r="AT194" s="215"/>
      <c r="AU194" s="110"/>
      <c r="AV194" s="110"/>
      <c r="AW194" s="102"/>
      <c r="AX194" s="219" t="str">
        <f>IF(AJ194=0," ",AJ194/AJ$180)</f>
        <v xml:space="preserve"> </v>
      </c>
      <c r="AY194" s="219"/>
      <c r="AZ194" s="219"/>
      <c r="BA194" s="219"/>
      <c r="BB194" s="219"/>
      <c r="BC194" s="219"/>
      <c r="BD194" s="219"/>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2"/>
      <c r="CE194" s="102"/>
      <c r="CF194" s="105"/>
      <c r="CG194" s="106"/>
      <c r="CO194" s="53"/>
    </row>
    <row r="195" spans="1:93" ht="4.5" customHeight="1" x14ac:dyDescent="0.25">
      <c r="C195" s="49"/>
      <c r="D195" s="50"/>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1"/>
      <c r="AJ195" s="113"/>
      <c r="AK195" s="113"/>
      <c r="AL195" s="113"/>
      <c r="AM195" s="113"/>
      <c r="AN195" s="113"/>
      <c r="AO195" s="113"/>
      <c r="AP195" s="113"/>
      <c r="AQ195" s="113"/>
      <c r="AR195" s="113"/>
      <c r="AS195" s="113"/>
      <c r="AT195" s="113"/>
      <c r="AU195" s="113"/>
      <c r="AV195" s="113"/>
      <c r="AW195" s="102"/>
      <c r="AX195" s="113"/>
      <c r="AY195" s="113"/>
      <c r="AZ195" s="113"/>
      <c r="BA195" s="113"/>
      <c r="BB195" s="113"/>
      <c r="BC195" s="113"/>
      <c r="BD195" s="113"/>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5"/>
      <c r="CG195" s="106"/>
      <c r="CO195" s="53"/>
    </row>
    <row r="196" spans="1:93" ht="13.5" x14ac:dyDescent="0.25">
      <c r="C196" s="49" t="s">
        <v>267</v>
      </c>
      <c r="D196" s="50" t="s">
        <v>101</v>
      </c>
      <c r="E196" s="211" t="s">
        <v>66</v>
      </c>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51"/>
      <c r="AJ196" s="220">
        <f>SUM(AJ188,AJ190,AJ192,AJ194)</f>
        <v>0</v>
      </c>
      <c r="AK196" s="220"/>
      <c r="AL196" s="220"/>
      <c r="AM196" s="220"/>
      <c r="AN196" s="220"/>
      <c r="AO196" s="220"/>
      <c r="AP196" s="220"/>
      <c r="AQ196" s="220"/>
      <c r="AR196" s="220"/>
      <c r="AS196" s="220"/>
      <c r="AT196" s="220"/>
      <c r="AU196" s="114"/>
      <c r="AV196" s="114"/>
      <c r="AW196" s="102"/>
      <c r="AX196" s="221">
        <f>SUM(AX188,AX190,AX192,AX194)</f>
        <v>0</v>
      </c>
      <c r="AY196" s="221"/>
      <c r="AZ196" s="221"/>
      <c r="BA196" s="221"/>
      <c r="BB196" s="221"/>
      <c r="BC196" s="221"/>
      <c r="BD196" s="221"/>
      <c r="BE196" s="102"/>
      <c r="BF196" s="102"/>
      <c r="BG196" s="102"/>
      <c r="BH196" s="102"/>
      <c r="BI196" s="102"/>
      <c r="BJ196" s="102"/>
      <c r="BK196" s="102"/>
      <c r="BL196" s="102"/>
      <c r="BM196" s="102"/>
      <c r="BN196" s="102"/>
      <c r="BO196" s="102"/>
      <c r="BP196" s="102"/>
      <c r="BQ196" s="102"/>
      <c r="BR196" s="102"/>
      <c r="BS196" s="102"/>
      <c r="BT196" s="102"/>
      <c r="BU196" s="102"/>
      <c r="BV196" s="102"/>
      <c r="BW196" s="102"/>
      <c r="BX196" s="102"/>
      <c r="BY196" s="102"/>
      <c r="BZ196" s="102"/>
      <c r="CA196" s="102"/>
      <c r="CB196" s="102"/>
      <c r="CC196" s="102"/>
      <c r="CD196" s="102"/>
      <c r="CE196" s="102"/>
      <c r="CF196" s="105"/>
      <c r="CG196" s="106"/>
      <c r="CO196" s="53"/>
    </row>
    <row r="197" spans="1:93" s="37" customFormat="1" ht="4.7" customHeight="1" x14ac:dyDescent="0.3">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7"/>
      <c r="AJ197" s="57"/>
      <c r="AK197" s="57"/>
      <c r="AL197" s="57"/>
      <c r="AM197" s="57"/>
      <c r="AN197" s="57"/>
      <c r="AO197" s="57"/>
      <c r="AP197" s="57"/>
      <c r="AQ197" s="57"/>
      <c r="AR197" s="57"/>
      <c r="AS197" s="57"/>
      <c r="AT197" s="57"/>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09"/>
    </row>
    <row r="198" spans="1:93" ht="3.6" customHeight="1" x14ac:dyDescent="0.25">
      <c r="A198" s="40"/>
      <c r="B198" s="40"/>
      <c r="C198" s="41"/>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3"/>
      <c r="AJ198" s="43"/>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0"/>
    </row>
    <row r="199" spans="1:93" ht="15" customHeight="1" x14ac:dyDescent="0.25">
      <c r="A199" s="45"/>
      <c r="B199" s="178" t="s">
        <v>138</v>
      </c>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c r="BA199" s="178"/>
      <c r="BB199" s="178"/>
      <c r="BC199" s="178"/>
      <c r="BD199" s="178"/>
      <c r="BE199" s="178"/>
      <c r="BF199" s="178"/>
      <c r="BG199" s="178"/>
      <c r="BH199" s="178"/>
      <c r="BI199" s="178"/>
      <c r="BJ199" s="178"/>
      <c r="BK199" s="178"/>
      <c r="BL199" s="178"/>
      <c r="BM199" s="178"/>
      <c r="BN199" s="178"/>
      <c r="BO199" s="178"/>
      <c r="BP199" s="178"/>
      <c r="BQ199" s="178"/>
      <c r="BR199" s="178"/>
      <c r="BS199" s="178"/>
      <c r="BT199" s="178"/>
      <c r="BU199" s="178"/>
      <c r="BV199" s="178"/>
      <c r="BW199" s="178"/>
      <c r="BX199" s="178"/>
      <c r="BY199" s="178"/>
      <c r="BZ199" s="178"/>
      <c r="CA199" s="178"/>
      <c r="CB199" s="178"/>
      <c r="CC199" s="178"/>
      <c r="CD199" s="178"/>
      <c r="CE199" s="178"/>
      <c r="CJ199" s="39"/>
    </row>
    <row r="200" spans="1:93" s="37" customFormat="1" ht="2.1" customHeight="1" x14ac:dyDescent="0.3">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row>
    <row r="201" spans="1:93" s="37" customFormat="1" ht="4.7" customHeight="1" x14ac:dyDescent="0.3">
      <c r="AI201" s="107"/>
      <c r="AJ201" s="107"/>
      <c r="AK201" s="107"/>
      <c r="AL201" s="107"/>
      <c r="AM201" s="107"/>
      <c r="AN201" s="107"/>
      <c r="AO201" s="107"/>
      <c r="AP201" s="107"/>
      <c r="AQ201" s="107"/>
      <c r="AR201" s="107"/>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7"/>
      <c r="CE201" s="107"/>
      <c r="CF201" s="107"/>
    </row>
    <row r="202" spans="1:93" ht="16.5" customHeight="1" x14ac:dyDescent="0.25">
      <c r="B202" s="233" t="s">
        <v>77</v>
      </c>
      <c r="C202" s="233"/>
      <c r="D202" s="233"/>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85"/>
      <c r="AH202" s="85"/>
      <c r="AI202" s="119"/>
      <c r="AJ202" s="234" t="s">
        <v>139</v>
      </c>
      <c r="AK202" s="234"/>
      <c r="AL202" s="234"/>
      <c r="AM202" s="234"/>
      <c r="AN202" s="234"/>
      <c r="AO202" s="234"/>
      <c r="AP202" s="234"/>
      <c r="AQ202" s="234"/>
      <c r="AR202" s="234"/>
      <c r="AS202" s="234"/>
      <c r="AT202" s="234"/>
      <c r="AU202" s="234"/>
      <c r="AV202" s="234"/>
      <c r="AW202" s="234"/>
      <c r="AX202" s="234"/>
      <c r="AY202" s="234"/>
      <c r="AZ202" s="234"/>
      <c r="BA202" s="234"/>
      <c r="BB202" s="234"/>
      <c r="BC202" s="234"/>
      <c r="BD202" s="120"/>
      <c r="BE202" s="120"/>
      <c r="BF202" s="121"/>
      <c r="BG202" s="210" t="s">
        <v>64</v>
      </c>
      <c r="BH202" s="210"/>
      <c r="BI202" s="210"/>
      <c r="BJ202" s="210"/>
      <c r="BK202" s="210"/>
      <c r="BL202" s="210"/>
      <c r="BM202" s="210"/>
      <c r="BN202" s="210"/>
      <c r="BO202" s="210"/>
      <c r="BP202" s="210"/>
      <c r="BQ202" s="210"/>
      <c r="BR202" s="110"/>
      <c r="BS202" s="110"/>
      <c r="BT202" s="101"/>
      <c r="BU202" s="218" t="s">
        <v>65</v>
      </c>
      <c r="BV202" s="218"/>
      <c r="BW202" s="218"/>
      <c r="BX202" s="218"/>
      <c r="BY202" s="218"/>
      <c r="BZ202" s="218"/>
      <c r="CA202" s="218"/>
      <c r="CB202" s="102"/>
      <c r="CC202" s="102"/>
      <c r="CD202" s="102"/>
      <c r="CE202" s="102"/>
      <c r="CF202" s="105"/>
      <c r="CO202" s="53"/>
    </row>
    <row r="203" spans="1:93" ht="3.6" customHeight="1" x14ac:dyDescent="0.3">
      <c r="C203" s="49"/>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7"/>
      <c r="CE203" s="107"/>
      <c r="CF203" s="107"/>
    </row>
    <row r="204" spans="1:93" ht="12.95" customHeight="1" x14ac:dyDescent="0.25">
      <c r="C204" s="49" t="s">
        <v>268</v>
      </c>
      <c r="D204" s="50" t="s">
        <v>101</v>
      </c>
      <c r="E204" s="179" t="s">
        <v>140</v>
      </c>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18"/>
      <c r="AJ204" s="227" t="s">
        <v>141</v>
      </c>
      <c r="AK204" s="228"/>
      <c r="AL204" s="228"/>
      <c r="AM204" s="228"/>
      <c r="AN204" s="228"/>
      <c r="AO204" s="228"/>
      <c r="AP204" s="228"/>
      <c r="AQ204" s="228"/>
      <c r="AR204" s="228"/>
      <c r="AS204" s="228"/>
      <c r="AT204" s="228"/>
      <c r="AU204" s="228"/>
      <c r="AV204" s="228"/>
      <c r="AW204" s="228"/>
      <c r="AX204" s="228"/>
      <c r="AY204" s="228"/>
      <c r="AZ204" s="228"/>
      <c r="BA204" s="228"/>
      <c r="BB204" s="228"/>
      <c r="BC204" s="229"/>
      <c r="BD204" s="122"/>
      <c r="BE204" s="122"/>
      <c r="BF204" s="111"/>
      <c r="BG204" s="230">
        <v>0</v>
      </c>
      <c r="BH204" s="231"/>
      <c r="BI204" s="231"/>
      <c r="BJ204" s="231"/>
      <c r="BK204" s="231"/>
      <c r="BL204" s="231"/>
      <c r="BM204" s="231"/>
      <c r="BN204" s="231"/>
      <c r="BO204" s="231"/>
      <c r="BP204" s="231"/>
      <c r="BQ204" s="232"/>
      <c r="BR204" s="110"/>
      <c r="BS204" s="110"/>
      <c r="BT204" s="102"/>
      <c r="BU204" s="221" t="str">
        <f>IF(BG204=0," ",BG204/AJ$177)</f>
        <v xml:space="preserve"> </v>
      </c>
      <c r="BV204" s="221"/>
      <c r="BW204" s="221"/>
      <c r="BX204" s="221"/>
      <c r="BY204" s="221"/>
      <c r="BZ204" s="221"/>
      <c r="CA204" s="221"/>
      <c r="CB204" s="102"/>
      <c r="CC204" s="102"/>
      <c r="CD204" s="102"/>
      <c r="CE204" s="102"/>
      <c r="CF204" s="105"/>
      <c r="CO204" s="53"/>
    </row>
    <row r="205" spans="1:93" ht="4.5" customHeight="1" x14ac:dyDescent="0.25">
      <c r="C205" s="49"/>
      <c r="D205" s="50"/>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102"/>
      <c r="AJ205" s="102"/>
      <c r="AK205" s="102"/>
      <c r="AL205" s="102"/>
      <c r="AM205" s="102"/>
      <c r="AN205" s="102"/>
      <c r="AO205" s="102"/>
      <c r="AP205" s="102"/>
      <c r="AQ205" s="102"/>
      <c r="AR205" s="102"/>
      <c r="AS205" s="102"/>
      <c r="AT205" s="102"/>
      <c r="AU205" s="111"/>
      <c r="AV205" s="123"/>
      <c r="AW205" s="124"/>
      <c r="AX205" s="111"/>
      <c r="AY205" s="111"/>
      <c r="AZ205" s="111"/>
      <c r="BA205" s="111"/>
      <c r="BB205" s="111"/>
      <c r="BC205" s="111"/>
      <c r="BD205" s="111"/>
      <c r="BE205" s="111"/>
      <c r="BF205" s="111"/>
      <c r="BG205" s="111"/>
      <c r="BH205" s="111"/>
      <c r="BI205" s="111"/>
      <c r="BJ205" s="111"/>
      <c r="BK205" s="112"/>
      <c r="BL205" s="112"/>
      <c r="BM205" s="112"/>
      <c r="BN205" s="112"/>
      <c r="BO205" s="102"/>
      <c r="BP205" s="102"/>
      <c r="BQ205" s="102"/>
      <c r="BR205" s="110"/>
      <c r="BS205" s="110"/>
      <c r="BT205" s="102"/>
      <c r="BU205" s="113"/>
      <c r="BV205" s="113"/>
      <c r="BW205" s="113"/>
      <c r="BX205" s="113"/>
      <c r="BY205" s="113"/>
      <c r="BZ205" s="113"/>
      <c r="CA205" s="113"/>
      <c r="CB205" s="102"/>
      <c r="CC205" s="102"/>
      <c r="CD205" s="102"/>
      <c r="CE205" s="102"/>
      <c r="CF205" s="105"/>
      <c r="CO205" s="53"/>
    </row>
    <row r="206" spans="1:93" ht="13.5" x14ac:dyDescent="0.25">
      <c r="C206" s="49" t="s">
        <v>269</v>
      </c>
      <c r="D206" s="50" t="s">
        <v>101</v>
      </c>
      <c r="E206" s="179" t="s">
        <v>79</v>
      </c>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18"/>
      <c r="AJ206" s="222"/>
      <c r="AK206" s="223"/>
      <c r="AL206" s="223"/>
      <c r="AM206" s="223"/>
      <c r="AN206" s="223"/>
      <c r="AO206" s="223"/>
      <c r="AP206" s="223"/>
      <c r="AQ206" s="223"/>
      <c r="AR206" s="223"/>
      <c r="AS206" s="223"/>
      <c r="AT206" s="223"/>
      <c r="AU206" s="223"/>
      <c r="AV206" s="223"/>
      <c r="AW206" s="223"/>
      <c r="AX206" s="223"/>
      <c r="AY206" s="223"/>
      <c r="AZ206" s="223"/>
      <c r="BA206" s="223"/>
      <c r="BB206" s="223"/>
      <c r="BC206" s="224"/>
      <c r="BD206" s="120"/>
      <c r="BE206" s="120"/>
      <c r="BF206" s="111"/>
      <c r="BG206" s="213">
        <v>0</v>
      </c>
      <c r="BH206" s="214"/>
      <c r="BI206" s="214"/>
      <c r="BJ206" s="214"/>
      <c r="BK206" s="214"/>
      <c r="BL206" s="214"/>
      <c r="BM206" s="214"/>
      <c r="BN206" s="214"/>
      <c r="BO206" s="214"/>
      <c r="BP206" s="214"/>
      <c r="BQ206" s="215"/>
      <c r="BR206" s="110"/>
      <c r="BS206" s="110"/>
      <c r="BT206" s="102"/>
      <c r="BU206" s="219" t="str">
        <f>IF(BG206=0," ",BG206/AJ$177)</f>
        <v xml:space="preserve"> </v>
      </c>
      <c r="BV206" s="219"/>
      <c r="BW206" s="219"/>
      <c r="BX206" s="219"/>
      <c r="BY206" s="219"/>
      <c r="BZ206" s="219"/>
      <c r="CA206" s="219"/>
      <c r="CB206" s="102"/>
      <c r="CC206" s="102"/>
      <c r="CD206" s="102"/>
      <c r="CE206" s="102"/>
      <c r="CF206" s="105"/>
      <c r="CO206" s="53"/>
    </row>
    <row r="207" spans="1:93" ht="4.5" customHeight="1" x14ac:dyDescent="0.25">
      <c r="C207" s="49"/>
      <c r="D207" s="50"/>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118"/>
      <c r="AJ207" s="102"/>
      <c r="AK207" s="102"/>
      <c r="AL207" s="102"/>
      <c r="AM207" s="102"/>
      <c r="AN207" s="102"/>
      <c r="AO207" s="102"/>
      <c r="AP207" s="102"/>
      <c r="AQ207" s="102"/>
      <c r="AR207" s="102"/>
      <c r="AS207" s="102"/>
      <c r="AT207" s="102"/>
      <c r="AU207" s="111"/>
      <c r="AV207" s="123"/>
      <c r="AW207" s="124"/>
      <c r="AX207" s="111"/>
      <c r="AY207" s="111"/>
      <c r="AZ207" s="111"/>
      <c r="BA207" s="111"/>
      <c r="BB207" s="111"/>
      <c r="BC207" s="111"/>
      <c r="BD207" s="120"/>
      <c r="BE207" s="120"/>
      <c r="BF207" s="111"/>
      <c r="BG207" s="111"/>
      <c r="BH207" s="111"/>
      <c r="BI207" s="111"/>
      <c r="BJ207" s="111"/>
      <c r="BK207" s="112"/>
      <c r="BL207" s="112"/>
      <c r="BM207" s="112"/>
      <c r="BN207" s="112"/>
      <c r="BO207" s="102"/>
      <c r="BP207" s="102"/>
      <c r="BQ207" s="102"/>
      <c r="BR207" s="110"/>
      <c r="BS207" s="110"/>
      <c r="BT207" s="102"/>
      <c r="BU207" s="113"/>
      <c r="BV207" s="113"/>
      <c r="BW207" s="113"/>
      <c r="BX207" s="113"/>
      <c r="BY207" s="113"/>
      <c r="BZ207" s="113"/>
      <c r="CA207" s="113"/>
      <c r="CB207" s="102"/>
      <c r="CC207" s="102"/>
      <c r="CD207" s="102"/>
      <c r="CE207" s="102"/>
      <c r="CF207" s="105"/>
      <c r="CO207" s="53"/>
    </row>
    <row r="208" spans="1:93" ht="13.5" x14ac:dyDescent="0.25">
      <c r="C208" s="49" t="s">
        <v>270</v>
      </c>
      <c r="D208" s="50" t="s">
        <v>101</v>
      </c>
      <c r="E208" s="179" t="s">
        <v>80</v>
      </c>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18"/>
      <c r="AJ208" s="222"/>
      <c r="AK208" s="223"/>
      <c r="AL208" s="223"/>
      <c r="AM208" s="223"/>
      <c r="AN208" s="223"/>
      <c r="AO208" s="223"/>
      <c r="AP208" s="223"/>
      <c r="AQ208" s="223"/>
      <c r="AR208" s="223"/>
      <c r="AS208" s="223"/>
      <c r="AT208" s="223"/>
      <c r="AU208" s="223"/>
      <c r="AV208" s="223"/>
      <c r="AW208" s="223"/>
      <c r="AX208" s="223"/>
      <c r="AY208" s="223"/>
      <c r="AZ208" s="223"/>
      <c r="BA208" s="223"/>
      <c r="BB208" s="223"/>
      <c r="BC208" s="224"/>
      <c r="BD208" s="120"/>
      <c r="BE208" s="120"/>
      <c r="BF208" s="111"/>
      <c r="BG208" s="213">
        <v>0</v>
      </c>
      <c r="BH208" s="214"/>
      <c r="BI208" s="214"/>
      <c r="BJ208" s="214"/>
      <c r="BK208" s="214"/>
      <c r="BL208" s="214"/>
      <c r="BM208" s="214"/>
      <c r="BN208" s="214"/>
      <c r="BO208" s="214"/>
      <c r="BP208" s="214"/>
      <c r="BQ208" s="215"/>
      <c r="BR208" s="110"/>
      <c r="BS208" s="110"/>
      <c r="BT208" s="102"/>
      <c r="BU208" s="219" t="str">
        <f>IF(BG208=0," ",BG208/AJ$177)</f>
        <v xml:space="preserve"> </v>
      </c>
      <c r="BV208" s="219"/>
      <c r="BW208" s="219"/>
      <c r="BX208" s="219"/>
      <c r="BY208" s="219"/>
      <c r="BZ208" s="219"/>
      <c r="CA208" s="219"/>
      <c r="CB208" s="102"/>
      <c r="CC208" s="102"/>
      <c r="CD208" s="102"/>
      <c r="CE208" s="102"/>
      <c r="CF208" s="105"/>
      <c r="CO208" s="53"/>
    </row>
    <row r="209" spans="1:93" ht="4.5" customHeight="1" x14ac:dyDescent="0.25">
      <c r="C209" s="49"/>
      <c r="D209" s="50"/>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118"/>
      <c r="AJ209" s="102"/>
      <c r="AK209" s="102"/>
      <c r="AL209" s="102"/>
      <c r="AM209" s="102"/>
      <c r="AN209" s="102"/>
      <c r="AO209" s="102"/>
      <c r="AP209" s="102"/>
      <c r="AQ209" s="102"/>
      <c r="AR209" s="102"/>
      <c r="AS209" s="102"/>
      <c r="AT209" s="102"/>
      <c r="AU209" s="102"/>
      <c r="AV209" s="123"/>
      <c r="AW209" s="124"/>
      <c r="AX209" s="111"/>
      <c r="AY209" s="111"/>
      <c r="AZ209" s="111"/>
      <c r="BA209" s="111"/>
      <c r="BB209" s="111"/>
      <c r="BC209" s="111"/>
      <c r="BD209" s="120"/>
      <c r="BE209" s="120"/>
      <c r="BF209" s="111"/>
      <c r="BG209" s="111"/>
      <c r="BH209" s="111"/>
      <c r="BI209" s="111"/>
      <c r="BJ209" s="111"/>
      <c r="BK209" s="112"/>
      <c r="BL209" s="112"/>
      <c r="BM209" s="112"/>
      <c r="BN209" s="112"/>
      <c r="BO209" s="102"/>
      <c r="BP209" s="102"/>
      <c r="BQ209" s="102"/>
      <c r="BR209" s="110"/>
      <c r="BS209" s="110"/>
      <c r="BT209" s="102"/>
      <c r="BU209" s="113"/>
      <c r="BV209" s="113"/>
      <c r="BW209" s="113"/>
      <c r="BX209" s="113"/>
      <c r="BY209" s="113"/>
      <c r="BZ209" s="113"/>
      <c r="CA209" s="113"/>
      <c r="CB209" s="102"/>
      <c r="CC209" s="102"/>
      <c r="CD209" s="102"/>
      <c r="CE209" s="102"/>
      <c r="CF209" s="105"/>
      <c r="CO209" s="53"/>
    </row>
    <row r="210" spans="1:93" ht="13.5" x14ac:dyDescent="0.25">
      <c r="C210" s="49" t="s">
        <v>271</v>
      </c>
      <c r="D210" s="50" t="s">
        <v>101</v>
      </c>
      <c r="E210" s="179" t="s">
        <v>81</v>
      </c>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18"/>
      <c r="AJ210" s="222"/>
      <c r="AK210" s="223"/>
      <c r="AL210" s="223"/>
      <c r="AM210" s="223"/>
      <c r="AN210" s="223"/>
      <c r="AO210" s="223"/>
      <c r="AP210" s="223"/>
      <c r="AQ210" s="223"/>
      <c r="AR210" s="223"/>
      <c r="AS210" s="223"/>
      <c r="AT210" s="223"/>
      <c r="AU210" s="223"/>
      <c r="AV210" s="223"/>
      <c r="AW210" s="223"/>
      <c r="AX210" s="223"/>
      <c r="AY210" s="223"/>
      <c r="AZ210" s="223"/>
      <c r="BA210" s="223"/>
      <c r="BB210" s="223"/>
      <c r="BC210" s="224"/>
      <c r="BD210" s="120"/>
      <c r="BE210" s="120"/>
      <c r="BF210" s="111"/>
      <c r="BG210" s="213">
        <v>0</v>
      </c>
      <c r="BH210" s="214"/>
      <c r="BI210" s="214"/>
      <c r="BJ210" s="214"/>
      <c r="BK210" s="214"/>
      <c r="BL210" s="214"/>
      <c r="BM210" s="214"/>
      <c r="BN210" s="214"/>
      <c r="BO210" s="214"/>
      <c r="BP210" s="214"/>
      <c r="BQ210" s="215"/>
      <c r="BR210" s="110"/>
      <c r="BS210" s="110"/>
      <c r="BT210" s="102"/>
      <c r="BU210" s="219" t="str">
        <f>IF(BG210=0," ",BG210/AJ$177)</f>
        <v xml:space="preserve"> </v>
      </c>
      <c r="BV210" s="219"/>
      <c r="BW210" s="219"/>
      <c r="BX210" s="219"/>
      <c r="BY210" s="219"/>
      <c r="BZ210" s="219"/>
      <c r="CA210" s="219"/>
      <c r="CB210" s="102"/>
      <c r="CC210" s="102"/>
      <c r="CD210" s="102"/>
      <c r="CE210" s="102"/>
      <c r="CF210" s="105"/>
      <c r="CO210" s="53"/>
    </row>
    <row r="211" spans="1:93" ht="4.5" customHeight="1" x14ac:dyDescent="0.25">
      <c r="C211" s="49"/>
      <c r="D211" s="50"/>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118"/>
      <c r="AJ211" s="102"/>
      <c r="AK211" s="102"/>
      <c r="AL211" s="102"/>
      <c r="AM211" s="102"/>
      <c r="AN211" s="102"/>
      <c r="AO211" s="102"/>
      <c r="AP211" s="102"/>
      <c r="AQ211" s="102"/>
      <c r="AR211" s="102"/>
      <c r="AS211" s="102"/>
      <c r="AT211" s="102"/>
      <c r="AU211" s="111"/>
      <c r="AV211" s="123"/>
      <c r="AW211" s="124"/>
      <c r="AX211" s="111"/>
      <c r="AY211" s="111"/>
      <c r="AZ211" s="111"/>
      <c r="BA211" s="111"/>
      <c r="BB211" s="111"/>
      <c r="BC211" s="111"/>
      <c r="BD211" s="120"/>
      <c r="BE211" s="120"/>
      <c r="BF211" s="111"/>
      <c r="BG211" s="111"/>
      <c r="BH211" s="111"/>
      <c r="BI211" s="111"/>
      <c r="BJ211" s="111"/>
      <c r="BK211" s="112"/>
      <c r="BL211" s="112"/>
      <c r="BM211" s="112"/>
      <c r="BN211" s="112"/>
      <c r="BO211" s="102"/>
      <c r="BP211" s="102"/>
      <c r="BQ211" s="102"/>
      <c r="BR211" s="110"/>
      <c r="BS211" s="110"/>
      <c r="BT211" s="102"/>
      <c r="BU211" s="113"/>
      <c r="BV211" s="113"/>
      <c r="BW211" s="113"/>
      <c r="BX211" s="113"/>
      <c r="BY211" s="113"/>
      <c r="BZ211" s="113"/>
      <c r="CA211" s="113"/>
      <c r="CB211" s="102"/>
      <c r="CC211" s="102"/>
      <c r="CD211" s="102"/>
      <c r="CE211" s="102"/>
      <c r="CF211" s="105"/>
      <c r="CO211" s="53"/>
    </row>
    <row r="212" spans="1:93" ht="13.5" x14ac:dyDescent="0.25">
      <c r="C212" s="49" t="s">
        <v>272</v>
      </c>
      <c r="D212" s="50" t="s">
        <v>101</v>
      </c>
      <c r="E212" s="179" t="s">
        <v>82</v>
      </c>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18"/>
      <c r="AJ212" s="222"/>
      <c r="AK212" s="223"/>
      <c r="AL212" s="223"/>
      <c r="AM212" s="223"/>
      <c r="AN212" s="223"/>
      <c r="AO212" s="223"/>
      <c r="AP212" s="223"/>
      <c r="AQ212" s="223"/>
      <c r="AR212" s="223"/>
      <c r="AS212" s="223"/>
      <c r="AT212" s="223"/>
      <c r="AU212" s="223"/>
      <c r="AV212" s="223"/>
      <c r="AW212" s="223"/>
      <c r="AX212" s="223"/>
      <c r="AY212" s="223"/>
      <c r="AZ212" s="223"/>
      <c r="BA212" s="223"/>
      <c r="BB212" s="223"/>
      <c r="BC212" s="224"/>
      <c r="BD212" s="120"/>
      <c r="BE212" s="120"/>
      <c r="BF212" s="111"/>
      <c r="BG212" s="213">
        <v>0</v>
      </c>
      <c r="BH212" s="214"/>
      <c r="BI212" s="214"/>
      <c r="BJ212" s="214"/>
      <c r="BK212" s="214"/>
      <c r="BL212" s="214"/>
      <c r="BM212" s="214"/>
      <c r="BN212" s="214"/>
      <c r="BO212" s="214"/>
      <c r="BP212" s="214"/>
      <c r="BQ212" s="215"/>
      <c r="BR212" s="110"/>
      <c r="BS212" s="110"/>
      <c r="BT212" s="102"/>
      <c r="BU212" s="219" t="str">
        <f>IF(BG212=0," ",BG212/AJ$177)</f>
        <v xml:space="preserve"> </v>
      </c>
      <c r="BV212" s="219"/>
      <c r="BW212" s="219"/>
      <c r="BX212" s="219"/>
      <c r="BY212" s="219"/>
      <c r="BZ212" s="219"/>
      <c r="CA212" s="219"/>
      <c r="CB212" s="102"/>
      <c r="CC212" s="102"/>
      <c r="CD212" s="102"/>
      <c r="CE212" s="102"/>
      <c r="CF212" s="105"/>
      <c r="CO212" s="53"/>
    </row>
    <row r="213" spans="1:93" ht="4.5" customHeight="1" x14ac:dyDescent="0.25">
      <c r="C213" s="49"/>
      <c r="D213" s="50"/>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118"/>
      <c r="AJ213" s="102"/>
      <c r="AK213" s="102"/>
      <c r="AL213" s="102"/>
      <c r="AM213" s="102"/>
      <c r="AN213" s="102"/>
      <c r="AO213" s="102"/>
      <c r="AP213" s="102"/>
      <c r="AQ213" s="102"/>
      <c r="AR213" s="102"/>
      <c r="AS213" s="102"/>
      <c r="AT213" s="102"/>
      <c r="AU213" s="111"/>
      <c r="AV213" s="123"/>
      <c r="AW213" s="124"/>
      <c r="AX213" s="111"/>
      <c r="AY213" s="111"/>
      <c r="AZ213" s="111"/>
      <c r="BA213" s="111"/>
      <c r="BB213" s="111"/>
      <c r="BC213" s="111"/>
      <c r="BD213" s="111"/>
      <c r="BE213" s="111"/>
      <c r="BF213" s="111"/>
      <c r="BG213" s="111"/>
      <c r="BH213" s="111"/>
      <c r="BI213" s="111"/>
      <c r="BJ213" s="111"/>
      <c r="BK213" s="112"/>
      <c r="BL213" s="112"/>
      <c r="BM213" s="112"/>
      <c r="BN213" s="112"/>
      <c r="BO213" s="102"/>
      <c r="BP213" s="102"/>
      <c r="BQ213" s="102"/>
      <c r="BR213" s="102"/>
      <c r="BS213" s="102"/>
      <c r="BT213" s="102"/>
      <c r="BU213" s="113"/>
      <c r="BV213" s="113"/>
      <c r="BW213" s="113"/>
      <c r="BX213" s="113"/>
      <c r="BY213" s="113"/>
      <c r="BZ213" s="113"/>
      <c r="CA213" s="113"/>
      <c r="CB213" s="102"/>
      <c r="CC213" s="102"/>
      <c r="CD213" s="102"/>
      <c r="CE213" s="102"/>
      <c r="CF213" s="105"/>
      <c r="CO213" s="53"/>
    </row>
    <row r="214" spans="1:93" ht="13.5" x14ac:dyDescent="0.25">
      <c r="C214" s="49" t="s">
        <v>273</v>
      </c>
      <c r="D214" s="50" t="s">
        <v>101</v>
      </c>
      <c r="E214" s="211" t="s">
        <v>66</v>
      </c>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118"/>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11"/>
      <c r="BG214" s="220">
        <f>SUM(BG204,BG206,BG208,BG210,BG212)</f>
        <v>0</v>
      </c>
      <c r="BH214" s="220"/>
      <c r="BI214" s="220"/>
      <c r="BJ214" s="220"/>
      <c r="BK214" s="220"/>
      <c r="BL214" s="220"/>
      <c r="BM214" s="220"/>
      <c r="BN214" s="220"/>
      <c r="BO214" s="220"/>
      <c r="BP214" s="220"/>
      <c r="BQ214" s="220"/>
      <c r="BR214" s="114"/>
      <c r="BS214" s="114"/>
      <c r="BT214" s="102"/>
      <c r="BU214" s="221" t="str">
        <f>IF(BG214=0," ",SUM(BU204,BU206,BU208,BU210,BU212))</f>
        <v xml:space="preserve"> </v>
      </c>
      <c r="BV214" s="221"/>
      <c r="BW214" s="221"/>
      <c r="BX214" s="221"/>
      <c r="BY214" s="221"/>
      <c r="BZ214" s="221"/>
      <c r="CA214" s="221"/>
      <c r="CB214" s="125"/>
      <c r="CC214" s="125"/>
      <c r="CD214" s="102"/>
      <c r="CE214" s="102"/>
      <c r="CF214" s="105"/>
      <c r="CO214" s="53"/>
    </row>
    <row r="215" spans="1:93" s="37" customFormat="1" ht="4.7" customHeight="1" x14ac:dyDescent="0.3">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115"/>
      <c r="AJ215" s="115"/>
      <c r="AK215" s="115"/>
      <c r="AL215" s="115"/>
      <c r="AM215" s="115"/>
      <c r="AN215" s="115"/>
      <c r="AO215" s="115"/>
      <c r="AP215" s="115"/>
      <c r="AQ215" s="115"/>
      <c r="AR215" s="115"/>
      <c r="AS215" s="115"/>
      <c r="AT215" s="115"/>
      <c r="AU215" s="115"/>
      <c r="AV215" s="115"/>
      <c r="AW215" s="115"/>
      <c r="AX215" s="115"/>
      <c r="AY215" s="115"/>
      <c r="AZ215" s="115"/>
      <c r="BA215" s="115"/>
      <c r="BB215" s="115"/>
      <c r="BC215" s="115"/>
      <c r="BD215" s="115"/>
      <c r="BE215" s="115"/>
      <c r="BF215" s="115"/>
      <c r="BG215" s="115"/>
      <c r="BH215" s="115"/>
      <c r="BI215" s="115"/>
      <c r="BJ215" s="115"/>
      <c r="BK215" s="115"/>
      <c r="BL215" s="115"/>
      <c r="BM215" s="115"/>
      <c r="BN215" s="115"/>
      <c r="BO215" s="115"/>
      <c r="BP215" s="115"/>
      <c r="BQ215" s="115"/>
      <c r="BR215" s="115"/>
      <c r="BS215" s="115"/>
      <c r="BT215" s="115"/>
      <c r="BU215" s="115"/>
      <c r="BV215" s="115"/>
      <c r="BW215" s="115"/>
      <c r="BX215" s="115"/>
      <c r="BY215" s="115"/>
      <c r="BZ215" s="115"/>
      <c r="CA215" s="115"/>
      <c r="CB215" s="115"/>
      <c r="CC215" s="115"/>
      <c r="CD215" s="115"/>
      <c r="CE215" s="115"/>
      <c r="CF215" s="115"/>
    </row>
    <row r="216" spans="1:93" ht="15" customHeight="1" x14ac:dyDescent="0.25">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c r="BZ216" s="106"/>
      <c r="CA216" s="106"/>
      <c r="CB216" s="106"/>
      <c r="CC216" s="106"/>
      <c r="CD216" s="106"/>
      <c r="CE216" s="106"/>
      <c r="CF216" s="106"/>
    </row>
  </sheetData>
  <sheetProtection algorithmName="SHA-512" hashValue="IN0c+aK2L+dxrWiU/j39rest4Vn8ccT3aIXMip/ekiq0DwQr9wytxBwZydbzGIq19Cxh9r1b4B5DiFMHBW2KnA==" saltValue="DSpKR9Pck456iag7NwIKjA==" spinCount="100000" sheet="1" selectLockedCells="1"/>
  <mergeCells count="180">
    <mergeCell ref="E151:AH151"/>
    <mergeCell ref="AJ151:AT151"/>
    <mergeCell ref="AX151:BH151"/>
    <mergeCell ref="BL151:BV151"/>
    <mergeCell ref="AX139:BH139"/>
    <mergeCell ref="AX140:BH140"/>
    <mergeCell ref="BL139:BV139"/>
    <mergeCell ref="BL140:BV140"/>
    <mergeCell ref="AJ164:AT164"/>
    <mergeCell ref="AJ140:AT140"/>
    <mergeCell ref="AJ142:AT142"/>
    <mergeCell ref="AX142:BH142"/>
    <mergeCell ref="BL142:BV142"/>
    <mergeCell ref="E145:AH145"/>
    <mergeCell ref="AJ145:AT145"/>
    <mergeCell ref="AX145:BH145"/>
    <mergeCell ref="BL145:BV145"/>
    <mergeCell ref="AJ154:AT154"/>
    <mergeCell ref="E154:AH154"/>
    <mergeCell ref="AX154:BH154"/>
    <mergeCell ref="BL154:BV154"/>
    <mergeCell ref="E148:AH148"/>
    <mergeCell ref="AJ148:AT148"/>
    <mergeCell ref="AX148:BH148"/>
    <mergeCell ref="AJ168:AT168"/>
    <mergeCell ref="BL157:BV157"/>
    <mergeCell ref="E160:AH160"/>
    <mergeCell ref="AJ160:AT160"/>
    <mergeCell ref="AX160:BH160"/>
    <mergeCell ref="BL160:BV160"/>
    <mergeCell ref="E163:AH163"/>
    <mergeCell ref="AJ163:AT163"/>
    <mergeCell ref="AX157:BH157"/>
    <mergeCell ref="E157:AH157"/>
    <mergeCell ref="AJ157:AT157"/>
    <mergeCell ref="AJ81:CE81"/>
    <mergeCell ref="AJ119:CE120"/>
    <mergeCell ref="E212:AH212"/>
    <mergeCell ref="AJ212:BC212"/>
    <mergeCell ref="BG212:BQ212"/>
    <mergeCell ref="BU212:CA212"/>
    <mergeCell ref="E204:AH204"/>
    <mergeCell ref="AJ204:BC204"/>
    <mergeCell ref="BG204:BQ204"/>
    <mergeCell ref="BU204:CA204"/>
    <mergeCell ref="E206:AH206"/>
    <mergeCell ref="AJ206:BC206"/>
    <mergeCell ref="BG206:BQ206"/>
    <mergeCell ref="BU206:CA206"/>
    <mergeCell ref="E196:AH196"/>
    <mergeCell ref="AJ196:AT196"/>
    <mergeCell ref="AX196:BD196"/>
    <mergeCell ref="B199:CE199"/>
    <mergeCell ref="B202:AF202"/>
    <mergeCell ref="AJ202:BC202"/>
    <mergeCell ref="E167:AH167"/>
    <mergeCell ref="AJ167:AT167"/>
    <mergeCell ref="BG202:BQ202"/>
    <mergeCell ref="BU202:CA202"/>
    <mergeCell ref="E214:AH214"/>
    <mergeCell ref="BG214:BQ214"/>
    <mergeCell ref="BU214:CA214"/>
    <mergeCell ref="E208:AH208"/>
    <mergeCell ref="AJ208:BC208"/>
    <mergeCell ref="BG208:BQ208"/>
    <mergeCell ref="BU208:CA208"/>
    <mergeCell ref="E210:AH210"/>
    <mergeCell ref="AJ210:BC210"/>
    <mergeCell ref="BG210:BQ210"/>
    <mergeCell ref="BU210:CA210"/>
    <mergeCell ref="E192:AH192"/>
    <mergeCell ref="AJ192:AT192"/>
    <mergeCell ref="AX192:BD192"/>
    <mergeCell ref="E194:AH194"/>
    <mergeCell ref="AJ194:AT194"/>
    <mergeCell ref="AX194:BD194"/>
    <mergeCell ref="E188:AH188"/>
    <mergeCell ref="AJ188:AT188"/>
    <mergeCell ref="AX188:BD188"/>
    <mergeCell ref="E190:AH190"/>
    <mergeCell ref="AJ190:AT190"/>
    <mergeCell ref="AX190:BD190"/>
    <mergeCell ref="E180:AH180"/>
    <mergeCell ref="AJ180:AT180"/>
    <mergeCell ref="B183:CE183"/>
    <mergeCell ref="B186:AF186"/>
    <mergeCell ref="AJ186:AT186"/>
    <mergeCell ref="AX186:BD186"/>
    <mergeCell ref="A174:CF174"/>
    <mergeCell ref="E177:AH177"/>
    <mergeCell ref="AJ177:AT177"/>
    <mergeCell ref="BL148:BV148"/>
    <mergeCell ref="B136:CE136"/>
    <mergeCell ref="AJ139:AT139"/>
    <mergeCell ref="E142:AH142"/>
    <mergeCell ref="B139:AF139"/>
    <mergeCell ref="E129:AH129"/>
    <mergeCell ref="AJ129:CE129"/>
    <mergeCell ref="E132:AH133"/>
    <mergeCell ref="AJ132:CE132"/>
    <mergeCell ref="AJ133:CE133"/>
    <mergeCell ref="E90:AH90"/>
    <mergeCell ref="AJ90:CE90"/>
    <mergeCell ref="E93:AH94"/>
    <mergeCell ref="AJ93:AT93"/>
    <mergeCell ref="AJ94:CE94"/>
    <mergeCell ref="AJ84:AT84"/>
    <mergeCell ref="E84:AH86"/>
    <mergeCell ref="AJ85:CE86"/>
    <mergeCell ref="E126:AH126"/>
    <mergeCell ref="AJ126:AT126"/>
    <mergeCell ref="B115:CE115"/>
    <mergeCell ref="E118:AH118"/>
    <mergeCell ref="AJ118:CE118"/>
    <mergeCell ref="E123:AH123"/>
    <mergeCell ref="AJ123:AT123"/>
    <mergeCell ref="E101:AG103"/>
    <mergeCell ref="AJ101:AT101"/>
    <mergeCell ref="E106:AG109"/>
    <mergeCell ref="AJ106:AT106"/>
    <mergeCell ref="AJ107:CE108"/>
    <mergeCell ref="E112:AG112"/>
    <mergeCell ref="AJ112:CE112"/>
    <mergeCell ref="E50:AH51"/>
    <mergeCell ref="AJ50:AT50"/>
    <mergeCell ref="AJ51:AT51"/>
    <mergeCell ref="E58:AH59"/>
    <mergeCell ref="AJ58:AT58"/>
    <mergeCell ref="M1:CF1"/>
    <mergeCell ref="S2:CF2"/>
    <mergeCell ref="S3:CF3"/>
    <mergeCell ref="M4:CF4"/>
    <mergeCell ref="A6:CF6"/>
    <mergeCell ref="A9:CF9"/>
    <mergeCell ref="E34:AH35"/>
    <mergeCell ref="AJ34:AT34"/>
    <mergeCell ref="E38:AH39"/>
    <mergeCell ref="AJ38:CE38"/>
    <mergeCell ref="B22:CE22"/>
    <mergeCell ref="E25:AH25"/>
    <mergeCell ref="AJ25:CE25"/>
    <mergeCell ref="E28:AH28"/>
    <mergeCell ref="AJ28:CE28"/>
    <mergeCell ref="A31:CF31"/>
    <mergeCell ref="B11:CE11"/>
    <mergeCell ref="E14:AH15"/>
    <mergeCell ref="AJ14:CE14"/>
    <mergeCell ref="AJ15:CE15"/>
    <mergeCell ref="AK17:CE17"/>
    <mergeCell ref="E18:AH19"/>
    <mergeCell ref="AJ18:AT18"/>
    <mergeCell ref="AJ19:AT19"/>
    <mergeCell ref="E45:AH47"/>
    <mergeCell ref="AJ45:AT45"/>
    <mergeCell ref="E42:AH42"/>
    <mergeCell ref="AJ42:AT42"/>
    <mergeCell ref="AJ59:AT59"/>
    <mergeCell ref="E54:AH55"/>
    <mergeCell ref="AJ54:AT54"/>
    <mergeCell ref="AJ55:AT55"/>
    <mergeCell ref="AJ97:AT97"/>
    <mergeCell ref="AJ98:CE98"/>
    <mergeCell ref="E97:AH98"/>
    <mergeCell ref="E171:AH171"/>
    <mergeCell ref="AJ171:CE171"/>
    <mergeCell ref="E77:AH77"/>
    <mergeCell ref="AJ77:AT77"/>
    <mergeCell ref="E80:AH80"/>
    <mergeCell ref="AJ80:AT80"/>
    <mergeCell ref="E62:AH62"/>
    <mergeCell ref="AJ62:CE62"/>
    <mergeCell ref="E65:AH65"/>
    <mergeCell ref="AJ65:AT65"/>
    <mergeCell ref="E69:AH69"/>
    <mergeCell ref="AJ69:AT69"/>
    <mergeCell ref="AJ70:AT70"/>
    <mergeCell ref="E73:AH74"/>
    <mergeCell ref="AJ73:AT73"/>
    <mergeCell ref="E89:AH89"/>
    <mergeCell ref="AJ89:AT89"/>
  </mergeCells>
  <dataValidations count="6">
    <dataValidation type="whole" showDropDown="1" showInputMessage="1" showErrorMessage="1" errorTitle="Nombre entier" error="Le numéro doit contenir 10 chiffres" promptTitle="Nombre entier" sqref="AJ18:AT18" xr:uid="{2CDB1D1F-BAB5-4BFE-9735-8479BD08C1F9}">
      <formula1>1000000000</formula1>
      <formula2>9999999999</formula2>
    </dataValidation>
    <dataValidation type="textLength" showDropDown="1" showInputMessage="1" showErrorMessage="1" errorTitle="Texte" error="Le texte ne doit pas dépasser 100 caractères" promptTitle="Texte" sqref="AJ25:CE25 AJ14:CE14 AJ112:CE112 AJ28:CE28 AJ38:CE38 AJ171:CE171" xr:uid="{39334754-AEE6-4E69-A8E6-03368F29D340}">
      <formula1>0</formula1>
      <formula2>100</formula2>
    </dataValidation>
    <dataValidation type="list" allowBlank="1" showInputMessage="1" showErrorMessage="1" sqref="AJ73:AT73 AJ34:AT34 AJ42:AT42 AJ45:AT45 AJ50:AT50 AJ54:AT54 AJ77:AT77 AJ80:AT80 AJ84:AT84 AJ89:AT89 AJ101:AT101 AJ106:AT106 AJ97:AT97" xr:uid="{53FC6B80-4573-4BE7-9081-403B99827E6B}">
      <formula1>Oui_non</formula1>
    </dataValidation>
    <dataValidation type="list" allowBlank="1" showInputMessage="1" showErrorMessage="1" sqref="AJ118:CE118" xr:uid="{CD970CD4-96CC-469B-A245-EB58C9C5CCA3}">
      <formula1>Catégories_tous</formula1>
    </dataValidation>
    <dataValidation type="list" allowBlank="1" showInputMessage="1" showErrorMessage="1" sqref="AJ62" xr:uid="{A1377637-0321-4179-A1C9-26954BF8E1C8}">
      <formula1>Crédit_impôt</formula1>
    </dataValidation>
    <dataValidation type="list" allowBlank="1" showInputMessage="1" showErrorMessage="1" sqref="AJ129:CE129" xr:uid="{8D182128-EBF7-40E6-889B-DE4EF3C1EB20}">
      <formula1>Premier_marché</formula1>
    </dataValidation>
  </dataValidations>
  <printOptions horizontalCentered="1"/>
  <pageMargins left="0.19685039370078741" right="0.19685039370078741" top="0.47244094488188981" bottom="0.47244094488188981" header="0.19685039370078741" footer="0.19685039370078741"/>
  <pageSetup orientation="portrait" r:id="rId1"/>
  <headerFooter>
    <oddFooter>&amp;C&amp;9page &amp;P de &amp;N</oddFooter>
  </headerFooter>
  <rowBreaks count="2" manualBreakCount="2">
    <brk id="67" max="16383" man="1"/>
    <brk id="1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67</xdr:col>
                    <xdr:colOff>0</xdr:colOff>
                    <xdr:row>136</xdr:row>
                    <xdr:rowOff>0</xdr:rowOff>
                  </from>
                  <to>
                    <xdr:col>68</xdr:col>
                    <xdr:colOff>57150</xdr:colOff>
                    <xdr:row>138</xdr:row>
                    <xdr:rowOff>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67</xdr:col>
                    <xdr:colOff>0</xdr:colOff>
                    <xdr:row>136</xdr:row>
                    <xdr:rowOff>0</xdr:rowOff>
                  </from>
                  <to>
                    <xdr:col>68</xdr:col>
                    <xdr:colOff>57150</xdr:colOff>
                    <xdr:row>137</xdr:row>
                    <xdr:rowOff>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68</xdr:col>
                    <xdr:colOff>0</xdr:colOff>
                    <xdr:row>215</xdr:row>
                    <xdr:rowOff>0</xdr:rowOff>
                  </from>
                  <to>
                    <xdr:col>69</xdr:col>
                    <xdr:colOff>57150</xdr:colOff>
                    <xdr:row>217</xdr:row>
                    <xdr:rowOff>66675</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68</xdr:col>
                    <xdr:colOff>0</xdr:colOff>
                    <xdr:row>215</xdr:row>
                    <xdr:rowOff>0</xdr:rowOff>
                  </from>
                  <to>
                    <xdr:col>69</xdr:col>
                    <xdr:colOff>57150</xdr:colOff>
                    <xdr:row>216</xdr:row>
                    <xdr:rowOff>28575</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68</xdr:col>
                    <xdr:colOff>0</xdr:colOff>
                    <xdr:row>215</xdr:row>
                    <xdr:rowOff>0</xdr:rowOff>
                  </from>
                  <to>
                    <xdr:col>69</xdr:col>
                    <xdr:colOff>57150</xdr:colOff>
                    <xdr:row>217</xdr:row>
                    <xdr:rowOff>28575</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68</xdr:col>
                    <xdr:colOff>0</xdr:colOff>
                    <xdr:row>215</xdr:row>
                    <xdr:rowOff>0</xdr:rowOff>
                  </from>
                  <to>
                    <xdr:col>69</xdr:col>
                    <xdr:colOff>57150</xdr:colOff>
                    <xdr:row>216</xdr:row>
                    <xdr:rowOff>9525</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67</xdr:col>
                    <xdr:colOff>0</xdr:colOff>
                    <xdr:row>199</xdr:row>
                    <xdr:rowOff>0</xdr:rowOff>
                  </from>
                  <to>
                    <xdr:col>68</xdr:col>
                    <xdr:colOff>57150</xdr:colOff>
                    <xdr:row>201</xdr:row>
                    <xdr:rowOff>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67</xdr:col>
                    <xdr:colOff>0</xdr:colOff>
                    <xdr:row>199</xdr:row>
                    <xdr:rowOff>0</xdr:rowOff>
                  </from>
                  <to>
                    <xdr:col>68</xdr:col>
                    <xdr:colOff>57150</xdr:colOff>
                    <xdr:row>200</xdr:row>
                    <xdr:rowOff>0</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71</xdr:col>
                    <xdr:colOff>0</xdr:colOff>
                    <xdr:row>200</xdr:row>
                    <xdr:rowOff>0</xdr:rowOff>
                  </from>
                  <to>
                    <xdr:col>72</xdr:col>
                    <xdr:colOff>57150</xdr:colOff>
                    <xdr:row>201</xdr:row>
                    <xdr:rowOff>28575</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71</xdr:col>
                    <xdr:colOff>0</xdr:colOff>
                    <xdr:row>214</xdr:row>
                    <xdr:rowOff>0</xdr:rowOff>
                  </from>
                  <to>
                    <xdr:col>72</xdr:col>
                    <xdr:colOff>57150</xdr:colOff>
                    <xdr:row>215</xdr:row>
                    <xdr:rowOff>28575</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67</xdr:col>
                    <xdr:colOff>0</xdr:colOff>
                    <xdr:row>172</xdr:row>
                    <xdr:rowOff>0</xdr:rowOff>
                  </from>
                  <to>
                    <xdr:col>68</xdr:col>
                    <xdr:colOff>57150</xdr:colOff>
                    <xdr:row>173</xdr:row>
                    <xdr:rowOff>28575</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67</xdr:col>
                    <xdr:colOff>0</xdr:colOff>
                    <xdr:row>172</xdr:row>
                    <xdr:rowOff>0</xdr:rowOff>
                  </from>
                  <to>
                    <xdr:col>68</xdr:col>
                    <xdr:colOff>57150</xdr:colOff>
                    <xdr:row>173</xdr:row>
                    <xdr:rowOff>28575</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71</xdr:col>
                    <xdr:colOff>0</xdr:colOff>
                    <xdr:row>202</xdr:row>
                    <xdr:rowOff>0</xdr:rowOff>
                  </from>
                  <to>
                    <xdr:col>72</xdr:col>
                    <xdr:colOff>57150</xdr:colOff>
                    <xdr:row>204</xdr:row>
                    <xdr:rowOff>0</xdr:rowOff>
                  </to>
                </anchor>
              </controlPr>
            </control>
          </mc:Choice>
        </mc:AlternateContent>
        <mc:AlternateContent xmlns:mc="http://schemas.openxmlformats.org/markup-compatibility/2006">
          <mc:Choice Requires="x14">
            <control shapeId="3086" r:id="rId17" name="Group Box 14">
              <controlPr defaultSize="0" autoFill="0" autoPict="0">
                <anchor moveWithCells="1">
                  <from>
                    <xdr:col>69</xdr:col>
                    <xdr:colOff>0</xdr:colOff>
                    <xdr:row>196</xdr:row>
                    <xdr:rowOff>0</xdr:rowOff>
                  </from>
                  <to>
                    <xdr:col>70</xdr:col>
                    <xdr:colOff>57150</xdr:colOff>
                    <xdr:row>197</xdr:row>
                    <xdr:rowOff>28575</xdr:rowOff>
                  </to>
                </anchor>
              </controlPr>
            </control>
          </mc:Choice>
        </mc:AlternateContent>
        <mc:AlternateContent xmlns:mc="http://schemas.openxmlformats.org/markup-compatibility/2006">
          <mc:Choice Requires="x14">
            <control shapeId="3087" r:id="rId18" name="Group Box 15">
              <controlPr defaultSize="0" autoFill="0" autoPict="0">
                <anchor moveWithCells="1">
                  <from>
                    <xdr:col>69</xdr:col>
                    <xdr:colOff>0</xdr:colOff>
                    <xdr:row>186</xdr:row>
                    <xdr:rowOff>0</xdr:rowOff>
                  </from>
                  <to>
                    <xdr:col>70</xdr:col>
                    <xdr:colOff>57150</xdr:colOff>
                    <xdr:row>188</xdr:row>
                    <xdr:rowOff>0</xdr:rowOff>
                  </to>
                </anchor>
              </controlPr>
            </control>
          </mc:Choice>
        </mc:AlternateContent>
        <mc:AlternateContent xmlns:mc="http://schemas.openxmlformats.org/markup-compatibility/2006">
          <mc:Choice Requires="x14">
            <control shapeId="3088" r:id="rId19" name="Group Box 16">
              <controlPr defaultSize="0" autoFill="0" autoPict="0">
                <anchor moveWithCells="1">
                  <from>
                    <xdr:col>67</xdr:col>
                    <xdr:colOff>0</xdr:colOff>
                    <xdr:row>183</xdr:row>
                    <xdr:rowOff>0</xdr:rowOff>
                  </from>
                  <to>
                    <xdr:col>68</xdr:col>
                    <xdr:colOff>57150</xdr:colOff>
                    <xdr:row>184</xdr:row>
                    <xdr:rowOff>0</xdr:rowOff>
                  </to>
                </anchor>
              </controlPr>
            </control>
          </mc:Choice>
        </mc:AlternateContent>
        <mc:AlternateContent xmlns:mc="http://schemas.openxmlformats.org/markup-compatibility/2006">
          <mc:Choice Requires="x14">
            <control shapeId="3089" r:id="rId20" name="Group Box 17">
              <controlPr defaultSize="0" autoFill="0" autoPict="0">
                <anchor moveWithCells="1">
                  <from>
                    <xdr:col>67</xdr:col>
                    <xdr:colOff>0</xdr:colOff>
                    <xdr:row>180</xdr:row>
                    <xdr:rowOff>0</xdr:rowOff>
                  </from>
                  <to>
                    <xdr:col>68</xdr:col>
                    <xdr:colOff>57150</xdr:colOff>
                    <xdr:row>181</xdr:row>
                    <xdr:rowOff>28575</xdr:rowOff>
                  </to>
                </anchor>
              </controlPr>
            </control>
          </mc:Choice>
        </mc:AlternateContent>
        <mc:AlternateContent xmlns:mc="http://schemas.openxmlformats.org/markup-compatibility/2006">
          <mc:Choice Requires="x14">
            <control shapeId="3092" r:id="rId21" name="Group Box 20">
              <controlPr defaultSize="0" autoFill="0" autoPict="0">
                <anchor moveWithCells="1">
                  <from>
                    <xdr:col>67</xdr:col>
                    <xdr:colOff>0</xdr:colOff>
                    <xdr:row>136</xdr:row>
                    <xdr:rowOff>0</xdr:rowOff>
                  </from>
                  <to>
                    <xdr:col>68</xdr:col>
                    <xdr:colOff>57150</xdr:colOff>
                    <xdr:row>139</xdr:row>
                    <xdr:rowOff>0</xdr:rowOff>
                  </to>
                </anchor>
              </controlPr>
            </control>
          </mc:Choice>
        </mc:AlternateContent>
        <mc:AlternateContent xmlns:mc="http://schemas.openxmlformats.org/markup-compatibility/2006">
          <mc:Choice Requires="x14">
            <control shapeId="3093" r:id="rId22" name="Group Box 21">
              <controlPr defaultSize="0" autoFill="0" autoPict="0">
                <anchor moveWithCells="1">
                  <from>
                    <xdr:col>67</xdr:col>
                    <xdr:colOff>0</xdr:colOff>
                    <xdr:row>140</xdr:row>
                    <xdr:rowOff>0</xdr:rowOff>
                  </from>
                  <to>
                    <xdr:col>68</xdr:col>
                    <xdr:colOff>57150</xdr:colOff>
                    <xdr:row>142</xdr:row>
                    <xdr:rowOff>0</xdr:rowOff>
                  </to>
                </anchor>
              </controlPr>
            </control>
          </mc:Choice>
        </mc:AlternateContent>
        <mc:AlternateContent xmlns:mc="http://schemas.openxmlformats.org/markup-compatibility/2006">
          <mc:Choice Requires="x14">
            <control shapeId="3094" r:id="rId23" name="Group Box 22">
              <controlPr defaultSize="0" autoFill="0" autoPict="0">
                <anchor moveWithCells="1">
                  <from>
                    <xdr:col>71</xdr:col>
                    <xdr:colOff>0</xdr:colOff>
                    <xdr:row>143</xdr:row>
                    <xdr:rowOff>0</xdr:rowOff>
                  </from>
                  <to>
                    <xdr:col>72</xdr:col>
                    <xdr:colOff>57150</xdr:colOff>
                    <xdr:row>145</xdr:row>
                    <xdr:rowOff>0</xdr:rowOff>
                  </to>
                </anchor>
              </controlPr>
            </control>
          </mc:Choice>
        </mc:AlternateContent>
        <mc:AlternateContent xmlns:mc="http://schemas.openxmlformats.org/markup-compatibility/2006">
          <mc:Choice Requires="x14">
            <control shapeId="3095" r:id="rId24" name="Group Box 23">
              <controlPr defaultSize="0" autoFill="0" autoPict="0">
                <anchor moveWithCells="1">
                  <from>
                    <xdr:col>71</xdr:col>
                    <xdr:colOff>0</xdr:colOff>
                    <xdr:row>146</xdr:row>
                    <xdr:rowOff>0</xdr:rowOff>
                  </from>
                  <to>
                    <xdr:col>72</xdr:col>
                    <xdr:colOff>57150</xdr:colOff>
                    <xdr:row>148</xdr:row>
                    <xdr:rowOff>0</xdr:rowOff>
                  </to>
                </anchor>
              </controlPr>
            </control>
          </mc:Choice>
        </mc:AlternateContent>
        <mc:AlternateContent xmlns:mc="http://schemas.openxmlformats.org/markup-compatibility/2006">
          <mc:Choice Requires="x14">
            <control shapeId="3096" r:id="rId25" name="Group Box 24">
              <controlPr defaultSize="0" autoFill="0" autoPict="0">
                <anchor moveWithCells="1">
                  <from>
                    <xdr:col>71</xdr:col>
                    <xdr:colOff>0</xdr:colOff>
                    <xdr:row>152</xdr:row>
                    <xdr:rowOff>0</xdr:rowOff>
                  </from>
                  <to>
                    <xdr:col>72</xdr:col>
                    <xdr:colOff>57150</xdr:colOff>
                    <xdr:row>154</xdr:row>
                    <xdr:rowOff>0</xdr:rowOff>
                  </to>
                </anchor>
              </controlPr>
            </control>
          </mc:Choice>
        </mc:AlternateContent>
        <mc:AlternateContent xmlns:mc="http://schemas.openxmlformats.org/markup-compatibility/2006">
          <mc:Choice Requires="x14">
            <control shapeId="3097" r:id="rId26" name="Group Box 25">
              <controlPr defaultSize="0" autoFill="0" autoPict="0">
                <anchor moveWithCells="1">
                  <from>
                    <xdr:col>71</xdr:col>
                    <xdr:colOff>0</xdr:colOff>
                    <xdr:row>155</xdr:row>
                    <xdr:rowOff>0</xdr:rowOff>
                  </from>
                  <to>
                    <xdr:col>72</xdr:col>
                    <xdr:colOff>57150</xdr:colOff>
                    <xdr:row>157</xdr:row>
                    <xdr:rowOff>0</xdr:rowOff>
                  </to>
                </anchor>
              </controlPr>
            </control>
          </mc:Choice>
        </mc:AlternateContent>
        <mc:AlternateContent xmlns:mc="http://schemas.openxmlformats.org/markup-compatibility/2006">
          <mc:Choice Requires="x14">
            <control shapeId="3098" r:id="rId27" name="Group Box 26">
              <controlPr defaultSize="0" autoFill="0" autoPict="0">
                <anchor moveWithCells="1">
                  <from>
                    <xdr:col>71</xdr:col>
                    <xdr:colOff>0</xdr:colOff>
                    <xdr:row>158</xdr:row>
                    <xdr:rowOff>0</xdr:rowOff>
                  </from>
                  <to>
                    <xdr:col>72</xdr:col>
                    <xdr:colOff>57150</xdr:colOff>
                    <xdr:row>160</xdr:row>
                    <xdr:rowOff>0</xdr:rowOff>
                  </to>
                </anchor>
              </controlPr>
            </control>
          </mc:Choice>
        </mc:AlternateContent>
        <mc:AlternateContent xmlns:mc="http://schemas.openxmlformats.org/markup-compatibility/2006">
          <mc:Choice Requires="x14">
            <control shapeId="3099" r:id="rId28" name="Group Box 27">
              <controlPr defaultSize="0" autoFill="0" autoPict="0">
                <anchor moveWithCells="1">
                  <from>
                    <xdr:col>71</xdr:col>
                    <xdr:colOff>0</xdr:colOff>
                    <xdr:row>149</xdr:row>
                    <xdr:rowOff>0</xdr:rowOff>
                  </from>
                  <to>
                    <xdr:col>72</xdr:col>
                    <xdr:colOff>57150</xdr:colOff>
                    <xdr:row>151</xdr:row>
                    <xdr:rowOff>0</xdr:rowOff>
                  </to>
                </anchor>
              </controlPr>
            </control>
          </mc:Choice>
        </mc:AlternateContent>
        <mc:AlternateContent xmlns:mc="http://schemas.openxmlformats.org/markup-compatibility/2006">
          <mc:Choice Requires="x14">
            <control shapeId="3100" r:id="rId29" name="Group Box 28">
              <controlPr defaultSize="0" autoFill="0" autoPict="0">
                <anchor moveWithCells="1">
                  <from>
                    <xdr:col>71</xdr:col>
                    <xdr:colOff>0</xdr:colOff>
                    <xdr:row>152</xdr:row>
                    <xdr:rowOff>0</xdr:rowOff>
                  </from>
                  <to>
                    <xdr:col>72</xdr:col>
                    <xdr:colOff>57150</xdr:colOff>
                    <xdr:row>154</xdr:row>
                    <xdr:rowOff>0</xdr:rowOff>
                  </to>
                </anchor>
              </controlPr>
            </control>
          </mc:Choice>
        </mc:AlternateContent>
        <mc:AlternateContent xmlns:mc="http://schemas.openxmlformats.org/markup-compatibility/2006">
          <mc:Choice Requires="x14">
            <control shapeId="3101" r:id="rId30" name="Group Box 29">
              <controlPr defaultSize="0" autoFill="0" autoPict="0">
                <anchor moveWithCells="1">
                  <from>
                    <xdr:col>71</xdr:col>
                    <xdr:colOff>0</xdr:colOff>
                    <xdr:row>155</xdr:row>
                    <xdr:rowOff>0</xdr:rowOff>
                  </from>
                  <to>
                    <xdr:col>72</xdr:col>
                    <xdr:colOff>57150</xdr:colOff>
                    <xdr:row>157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4E55D-2B95-43F2-89C9-1B157C3FF9ED}">
  <dimension ref="A1:AF125"/>
  <sheetViews>
    <sheetView showGridLines="0" showZeros="0" zoomScale="110" zoomScaleNormal="110" zoomScaleSheetLayoutView="100" workbookViewId="0">
      <selection activeCell="A116" sqref="A116:L116"/>
    </sheetView>
  </sheetViews>
  <sheetFormatPr baseColWidth="10" defaultColWidth="10.85546875" defaultRowHeight="17.100000000000001" customHeight="1" x14ac:dyDescent="0.25"/>
  <cols>
    <col min="1" max="10" width="3.28515625" style="20" customWidth="1"/>
    <col min="11" max="11" width="5.28515625" style="20" customWidth="1"/>
    <col min="12" max="24" width="3.28515625" style="20" customWidth="1"/>
    <col min="25" max="25" width="4.28515625" style="20" customWidth="1"/>
    <col min="26" max="28" width="3.28515625" style="22" customWidth="1"/>
    <col min="29" max="29" width="3.140625" style="22" customWidth="1"/>
    <col min="30" max="31" width="3.140625" style="20" customWidth="1"/>
    <col min="32" max="33" width="12.140625" style="20" bestFit="1" customWidth="1"/>
    <col min="34" max="47" width="3.42578125" style="20" customWidth="1"/>
    <col min="48" max="16384" width="10.85546875" style="20"/>
  </cols>
  <sheetData>
    <row r="1" spans="1:31" ht="15.95" customHeight="1" x14ac:dyDescent="0.25">
      <c r="J1" s="370" t="s">
        <v>0</v>
      </c>
      <c r="K1" s="370"/>
      <c r="L1" s="370"/>
      <c r="M1" s="370"/>
      <c r="N1" s="370"/>
      <c r="O1" s="370"/>
      <c r="P1" s="370"/>
      <c r="Q1" s="370"/>
      <c r="R1" s="370"/>
      <c r="S1" s="370"/>
      <c r="T1" s="370"/>
      <c r="U1" s="370"/>
      <c r="V1" s="370"/>
      <c r="W1" s="370"/>
      <c r="X1" s="370"/>
      <c r="Y1" s="370"/>
      <c r="Z1" s="370"/>
      <c r="AA1" s="370"/>
      <c r="AB1" s="370"/>
      <c r="AC1" s="370"/>
      <c r="AD1" s="370"/>
      <c r="AE1" s="370"/>
    </row>
    <row r="2" spans="1:31" ht="15.95" customHeight="1" x14ac:dyDescent="0.25">
      <c r="I2" s="370" t="s">
        <v>208</v>
      </c>
      <c r="J2" s="370"/>
      <c r="K2" s="370"/>
      <c r="L2" s="370"/>
      <c r="M2" s="370"/>
      <c r="N2" s="370"/>
      <c r="O2" s="370"/>
      <c r="P2" s="370"/>
      <c r="Q2" s="370"/>
      <c r="R2" s="370"/>
      <c r="S2" s="370"/>
      <c r="T2" s="370"/>
      <c r="U2" s="370"/>
      <c r="V2" s="370"/>
      <c r="W2" s="370"/>
      <c r="X2" s="370"/>
      <c r="Y2" s="370"/>
      <c r="Z2" s="370"/>
      <c r="AA2" s="370"/>
      <c r="AB2" s="370"/>
      <c r="AC2" s="370"/>
      <c r="AD2" s="370"/>
      <c r="AE2" s="370"/>
    </row>
    <row r="3" spans="1:31" ht="15.95" customHeight="1" x14ac:dyDescent="0.25">
      <c r="J3" s="370" t="s">
        <v>17</v>
      </c>
      <c r="K3" s="370"/>
      <c r="L3" s="370"/>
      <c r="M3" s="370"/>
      <c r="N3" s="370"/>
      <c r="O3" s="370"/>
      <c r="P3" s="370"/>
      <c r="Q3" s="370"/>
      <c r="R3" s="370"/>
      <c r="S3" s="370"/>
      <c r="T3" s="370"/>
      <c r="U3" s="370"/>
      <c r="V3" s="370"/>
      <c r="W3" s="370"/>
      <c r="X3" s="370"/>
      <c r="Y3" s="370"/>
      <c r="Z3" s="370"/>
      <c r="AA3" s="370"/>
      <c r="AB3" s="370"/>
      <c r="AC3" s="370"/>
      <c r="AD3" s="370"/>
      <c r="AE3" s="370"/>
    </row>
    <row r="4" spans="1:31" ht="15.75" x14ac:dyDescent="0.25">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row>
    <row r="5" spans="1:31" ht="21.6" customHeight="1" x14ac:dyDescent="0.25">
      <c r="A5" s="385" t="s">
        <v>22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row>
    <row r="6" spans="1:31" ht="12.75" x14ac:dyDescent="0.25">
      <c r="A6" s="21"/>
      <c r="B6" s="21"/>
      <c r="C6" s="21"/>
      <c r="D6" s="21"/>
      <c r="E6" s="21"/>
      <c r="F6" s="21"/>
      <c r="G6" s="21"/>
      <c r="H6" s="21"/>
      <c r="I6" s="21"/>
      <c r="J6" s="21"/>
      <c r="K6" s="21"/>
      <c r="L6" s="21"/>
      <c r="M6" s="21"/>
      <c r="N6" s="21"/>
      <c r="O6" s="21"/>
    </row>
    <row r="7" spans="1:31" ht="12.75" x14ac:dyDescent="0.25">
      <c r="A7" s="23" t="s">
        <v>172</v>
      </c>
      <c r="B7" s="24"/>
      <c r="C7" s="24"/>
      <c r="D7" s="24"/>
      <c r="E7" s="24"/>
      <c r="F7" s="24"/>
      <c r="G7" s="24"/>
      <c r="H7" s="24"/>
      <c r="I7" s="24"/>
      <c r="J7" s="24"/>
      <c r="K7" s="24"/>
      <c r="L7" s="237" t="s">
        <v>46</v>
      </c>
      <c r="M7" s="238"/>
      <c r="N7" s="238"/>
      <c r="O7" s="238"/>
      <c r="P7" s="238"/>
      <c r="Q7" s="238"/>
      <c r="R7" s="238"/>
      <c r="S7" s="238"/>
      <c r="T7" s="238"/>
      <c r="U7" s="238"/>
      <c r="V7" s="238"/>
      <c r="W7" s="238"/>
      <c r="X7" s="238"/>
      <c r="Y7" s="238"/>
      <c r="Z7" s="238" t="s">
        <v>276</v>
      </c>
      <c r="AA7" s="238"/>
      <c r="AB7" s="238"/>
      <c r="AC7" s="302" t="s">
        <v>2</v>
      </c>
      <c r="AD7" s="303"/>
      <c r="AE7" s="304"/>
    </row>
    <row r="8" spans="1:31" ht="15.6" customHeight="1" x14ac:dyDescent="0.25">
      <c r="A8" s="279" t="s">
        <v>21</v>
      </c>
      <c r="B8" s="280"/>
      <c r="C8" s="280"/>
      <c r="D8" s="280"/>
      <c r="E8" s="280"/>
      <c r="F8" s="280"/>
      <c r="G8" s="280"/>
      <c r="H8" s="280"/>
      <c r="I8" s="280"/>
      <c r="J8" s="280"/>
      <c r="K8" s="280"/>
      <c r="L8" s="376"/>
      <c r="M8" s="377"/>
      <c r="N8" s="377"/>
      <c r="O8" s="377"/>
      <c r="P8" s="377"/>
      <c r="Q8" s="377"/>
      <c r="R8" s="377"/>
      <c r="S8" s="377"/>
      <c r="T8" s="377"/>
      <c r="U8" s="377"/>
      <c r="V8" s="377"/>
      <c r="W8" s="377"/>
      <c r="X8" s="377"/>
      <c r="Y8" s="378"/>
      <c r="Z8" s="241"/>
      <c r="AA8" s="242"/>
      <c r="AB8" s="242"/>
      <c r="AC8" s="243"/>
      <c r="AD8" s="243"/>
      <c r="AE8" s="243"/>
    </row>
    <row r="9" spans="1:31" ht="15.6" customHeight="1" x14ac:dyDescent="0.25">
      <c r="A9" s="279" t="s">
        <v>20</v>
      </c>
      <c r="B9" s="280"/>
      <c r="C9" s="280"/>
      <c r="D9" s="280"/>
      <c r="E9" s="280"/>
      <c r="F9" s="280"/>
      <c r="G9" s="280"/>
      <c r="H9" s="280"/>
      <c r="I9" s="280"/>
      <c r="J9" s="280"/>
      <c r="K9" s="280"/>
      <c r="L9" s="379"/>
      <c r="M9" s="380"/>
      <c r="N9" s="380"/>
      <c r="O9" s="380"/>
      <c r="P9" s="380"/>
      <c r="Q9" s="380"/>
      <c r="R9" s="380"/>
      <c r="S9" s="380"/>
      <c r="T9" s="380"/>
      <c r="U9" s="380"/>
      <c r="V9" s="380"/>
      <c r="W9" s="380"/>
      <c r="X9" s="380"/>
      <c r="Y9" s="381"/>
      <c r="Z9" s="241"/>
      <c r="AA9" s="242"/>
      <c r="AB9" s="242"/>
      <c r="AC9" s="243"/>
      <c r="AD9" s="243"/>
      <c r="AE9" s="243"/>
    </row>
    <row r="10" spans="1:31" ht="15.6" customHeight="1" x14ac:dyDescent="0.25">
      <c r="A10" s="279" t="s">
        <v>3</v>
      </c>
      <c r="B10" s="280"/>
      <c r="C10" s="280"/>
      <c r="D10" s="280"/>
      <c r="E10" s="280"/>
      <c r="F10" s="280"/>
      <c r="G10" s="280"/>
      <c r="H10" s="280"/>
      <c r="I10" s="280"/>
      <c r="J10" s="280"/>
      <c r="K10" s="280"/>
      <c r="L10" s="371">
        <f>'Détail de la demande'!AJ14</f>
        <v>0</v>
      </c>
      <c r="M10" s="372"/>
      <c r="N10" s="372"/>
      <c r="O10" s="372"/>
      <c r="P10" s="372"/>
      <c r="Q10" s="372"/>
      <c r="R10" s="372"/>
      <c r="S10" s="372"/>
      <c r="T10" s="372"/>
      <c r="U10" s="372"/>
      <c r="V10" s="372"/>
      <c r="W10" s="372"/>
      <c r="X10" s="372"/>
      <c r="Y10" s="373"/>
      <c r="Z10" s="241"/>
      <c r="AA10" s="242"/>
      <c r="AB10" s="242"/>
      <c r="AC10" s="243"/>
      <c r="AD10" s="243"/>
      <c r="AE10" s="243"/>
    </row>
    <row r="11" spans="1:31" ht="15.6" customHeight="1" x14ac:dyDescent="0.25">
      <c r="A11" s="374" t="s">
        <v>4</v>
      </c>
      <c r="B11" s="375"/>
      <c r="C11" s="375"/>
      <c r="D11" s="375"/>
      <c r="E11" s="375"/>
      <c r="F11" s="375"/>
      <c r="G11" s="375"/>
      <c r="H11" s="375"/>
      <c r="I11" s="375"/>
      <c r="J11" s="375"/>
      <c r="K11" s="375"/>
      <c r="L11" s="318">
        <f>'Détail de la demande'!AJ18</f>
        <v>0</v>
      </c>
      <c r="M11" s="319"/>
      <c r="N11" s="319"/>
      <c r="O11" s="319"/>
      <c r="P11" s="319"/>
      <c r="Q11" s="319"/>
      <c r="R11" s="319"/>
      <c r="S11" s="319"/>
      <c r="T11" s="319"/>
      <c r="U11" s="319"/>
      <c r="V11" s="319"/>
      <c r="W11" s="319"/>
      <c r="X11" s="319"/>
      <c r="Y11" s="320"/>
      <c r="Z11" s="241"/>
      <c r="AA11" s="242"/>
      <c r="AB11" s="242"/>
      <c r="AC11" s="243"/>
      <c r="AD11" s="243"/>
      <c r="AE11" s="243"/>
    </row>
    <row r="12" spans="1:31" ht="15.6" customHeight="1" x14ac:dyDescent="0.25">
      <c r="A12" s="279" t="s">
        <v>171</v>
      </c>
      <c r="B12" s="280"/>
      <c r="C12" s="280"/>
      <c r="D12" s="280"/>
      <c r="E12" s="280"/>
      <c r="F12" s="280"/>
      <c r="G12" s="280"/>
      <c r="H12" s="280"/>
      <c r="I12" s="280"/>
      <c r="J12" s="280"/>
      <c r="K12" s="281"/>
      <c r="L12" s="318">
        <f>'Détail de la demande'!AJ38</f>
        <v>0</v>
      </c>
      <c r="M12" s="319"/>
      <c r="N12" s="319"/>
      <c r="O12" s="319"/>
      <c r="P12" s="319"/>
      <c r="Q12" s="319"/>
      <c r="R12" s="319"/>
      <c r="S12" s="319"/>
      <c r="T12" s="319"/>
      <c r="U12" s="319"/>
      <c r="V12" s="319"/>
      <c r="W12" s="319"/>
      <c r="X12" s="319"/>
      <c r="Y12" s="320"/>
      <c r="Z12" s="241"/>
      <c r="AA12" s="242"/>
      <c r="AB12" s="242"/>
      <c r="AC12" s="243"/>
      <c r="AD12" s="243"/>
      <c r="AE12" s="243"/>
    </row>
    <row r="13" spans="1:31" ht="16.5" customHeight="1" x14ac:dyDescent="0.25">
      <c r="A13" s="279" t="s">
        <v>5</v>
      </c>
      <c r="B13" s="280"/>
      <c r="C13" s="280"/>
      <c r="D13" s="280"/>
      <c r="E13" s="280"/>
      <c r="F13" s="280"/>
      <c r="G13" s="280"/>
      <c r="H13" s="280"/>
      <c r="I13" s="280"/>
      <c r="J13" s="280"/>
      <c r="K13" s="280"/>
      <c r="L13" s="371">
        <f>'Détail de la demande'!AJ25</f>
        <v>0</v>
      </c>
      <c r="M13" s="372"/>
      <c r="N13" s="372"/>
      <c r="O13" s="372"/>
      <c r="P13" s="372"/>
      <c r="Q13" s="372"/>
      <c r="R13" s="372"/>
      <c r="S13" s="372"/>
      <c r="T13" s="372"/>
      <c r="U13" s="372"/>
      <c r="V13" s="372"/>
      <c r="W13" s="372"/>
      <c r="X13" s="372"/>
      <c r="Y13" s="373"/>
      <c r="Z13" s="263"/>
      <c r="AA13" s="243"/>
      <c r="AB13" s="243"/>
      <c r="AC13" s="243"/>
      <c r="AD13" s="243"/>
      <c r="AE13" s="243"/>
    </row>
    <row r="14" spans="1:31" ht="16.5" customHeight="1" x14ac:dyDescent="0.25">
      <c r="A14" s="279" t="s">
        <v>142</v>
      </c>
      <c r="B14" s="280"/>
      <c r="C14" s="280"/>
      <c r="D14" s="280"/>
      <c r="E14" s="280"/>
      <c r="F14" s="280"/>
      <c r="G14" s="280"/>
      <c r="H14" s="280"/>
      <c r="I14" s="280"/>
      <c r="J14" s="280"/>
      <c r="K14" s="280"/>
      <c r="L14" s="318">
        <f>'Détail de la demande'!AJ28</f>
        <v>0</v>
      </c>
      <c r="M14" s="319"/>
      <c r="N14" s="319"/>
      <c r="O14" s="319"/>
      <c r="P14" s="319"/>
      <c r="Q14" s="319"/>
      <c r="R14" s="319"/>
      <c r="S14" s="319"/>
      <c r="T14" s="319"/>
      <c r="U14" s="319"/>
      <c r="V14" s="319"/>
      <c r="W14" s="319"/>
      <c r="X14" s="319"/>
      <c r="Y14" s="320"/>
      <c r="Z14" s="263"/>
      <c r="AA14" s="243"/>
      <c r="AB14" s="243"/>
      <c r="AC14" s="243"/>
      <c r="AD14" s="243"/>
      <c r="AE14" s="243"/>
    </row>
    <row r="16" spans="1:31" ht="12.75" x14ac:dyDescent="0.25">
      <c r="A16" s="23" t="s">
        <v>173</v>
      </c>
      <c r="B16" s="24"/>
      <c r="C16" s="24"/>
      <c r="D16" s="24"/>
      <c r="E16" s="24"/>
      <c r="F16" s="24"/>
      <c r="G16" s="24"/>
      <c r="H16" s="24"/>
      <c r="I16" s="24"/>
      <c r="J16" s="24"/>
      <c r="K16" s="24"/>
      <c r="L16" s="24"/>
      <c r="M16" s="24"/>
      <c r="N16" s="24"/>
      <c r="O16" s="24"/>
      <c r="P16" s="24"/>
      <c r="Q16" s="24"/>
      <c r="R16" s="448" t="s">
        <v>46</v>
      </c>
      <c r="S16" s="303"/>
      <c r="T16" s="303"/>
      <c r="U16" s="303"/>
      <c r="V16" s="303"/>
      <c r="W16" s="303"/>
      <c r="X16" s="303"/>
      <c r="Y16" s="422"/>
      <c r="Z16" s="238" t="s">
        <v>276</v>
      </c>
      <c r="AA16" s="238"/>
      <c r="AB16" s="238"/>
      <c r="AC16" s="302" t="s">
        <v>2</v>
      </c>
      <c r="AD16" s="303"/>
      <c r="AE16" s="304"/>
    </row>
    <row r="17" spans="1:31" ht="15.6" customHeight="1" x14ac:dyDescent="0.25">
      <c r="A17" s="279" t="s">
        <v>170</v>
      </c>
      <c r="B17" s="280"/>
      <c r="C17" s="280"/>
      <c r="D17" s="280"/>
      <c r="E17" s="280"/>
      <c r="F17" s="280"/>
      <c r="G17" s="280"/>
      <c r="H17" s="280"/>
      <c r="I17" s="280"/>
      <c r="J17" s="280"/>
      <c r="K17" s="280"/>
      <c r="L17" s="280"/>
      <c r="M17" s="280"/>
      <c r="N17" s="280"/>
      <c r="O17" s="280"/>
      <c r="P17" s="280"/>
      <c r="Q17" s="280"/>
      <c r="R17" s="441">
        <f>'Détail de la demande'!AJ118</f>
        <v>0</v>
      </c>
      <c r="S17" s="442"/>
      <c r="T17" s="442"/>
      <c r="U17" s="442"/>
      <c r="V17" s="442"/>
      <c r="W17" s="442"/>
      <c r="X17" s="442"/>
      <c r="Y17" s="443"/>
      <c r="Z17" s="241"/>
      <c r="AA17" s="242"/>
      <c r="AB17" s="242"/>
      <c r="AC17" s="243"/>
      <c r="AD17" s="243"/>
      <c r="AE17" s="243"/>
    </row>
    <row r="18" spans="1:31" ht="15.6" customHeight="1" x14ac:dyDescent="0.25">
      <c r="A18" s="279" t="s">
        <v>6</v>
      </c>
      <c r="B18" s="280"/>
      <c r="C18" s="280"/>
      <c r="D18" s="280"/>
      <c r="E18" s="280"/>
      <c r="F18" s="280"/>
      <c r="G18" s="280"/>
      <c r="H18" s="280"/>
      <c r="I18" s="280"/>
      <c r="J18" s="280"/>
      <c r="K18" s="280"/>
      <c r="L18" s="280"/>
      <c r="M18" s="280"/>
      <c r="N18" s="280"/>
      <c r="O18" s="280"/>
      <c r="P18" s="280"/>
      <c r="Q18" s="281"/>
      <c r="R18" s="318">
        <f>'Détail de la demande'!AJ123</f>
        <v>0</v>
      </c>
      <c r="S18" s="319"/>
      <c r="T18" s="319"/>
      <c r="U18" s="319"/>
      <c r="V18" s="319"/>
      <c r="W18" s="319"/>
      <c r="X18" s="319"/>
      <c r="Y18" s="320"/>
      <c r="Z18" s="241"/>
      <c r="AA18" s="242"/>
      <c r="AB18" s="242"/>
      <c r="AC18" s="243"/>
      <c r="AD18" s="243"/>
      <c r="AE18" s="243"/>
    </row>
    <row r="19" spans="1:31" ht="15.6" customHeight="1" x14ac:dyDescent="0.25">
      <c r="A19" s="279" t="s">
        <v>56</v>
      </c>
      <c r="B19" s="280"/>
      <c r="C19" s="280"/>
      <c r="D19" s="280"/>
      <c r="E19" s="280"/>
      <c r="F19" s="280"/>
      <c r="G19" s="280"/>
      <c r="H19" s="280"/>
      <c r="I19" s="280"/>
      <c r="J19" s="280"/>
      <c r="K19" s="280"/>
      <c r="L19" s="280"/>
      <c r="M19" s="280"/>
      <c r="N19" s="280"/>
      <c r="O19" s="280"/>
      <c r="P19" s="280"/>
      <c r="Q19" s="281"/>
      <c r="R19" s="318">
        <f>'Détail de la demande'!AJ126</f>
        <v>0</v>
      </c>
      <c r="S19" s="319"/>
      <c r="T19" s="319"/>
      <c r="U19" s="319"/>
      <c r="V19" s="319"/>
      <c r="W19" s="319"/>
      <c r="X19" s="319"/>
      <c r="Y19" s="320"/>
      <c r="Z19" s="263"/>
      <c r="AA19" s="243"/>
      <c r="AB19" s="243"/>
      <c r="AC19" s="243"/>
      <c r="AD19" s="243"/>
      <c r="AE19" s="243"/>
    </row>
    <row r="20" spans="1:31" ht="15.6" customHeight="1" x14ac:dyDescent="0.25">
      <c r="A20" s="279" t="s">
        <v>7</v>
      </c>
      <c r="B20" s="280"/>
      <c r="C20" s="280"/>
      <c r="D20" s="280"/>
      <c r="E20" s="280"/>
      <c r="F20" s="280"/>
      <c r="G20" s="280"/>
      <c r="H20" s="280"/>
      <c r="I20" s="280"/>
      <c r="J20" s="280"/>
      <c r="K20" s="280"/>
      <c r="L20" s="280"/>
      <c r="M20" s="280"/>
      <c r="N20" s="280"/>
      <c r="O20" s="280"/>
      <c r="P20" s="280"/>
      <c r="Q20" s="281"/>
      <c r="R20" s="318">
        <f>'Détail de la demande'!AJ129</f>
        <v>0</v>
      </c>
      <c r="S20" s="319"/>
      <c r="T20" s="319"/>
      <c r="U20" s="319"/>
      <c r="V20" s="319"/>
      <c r="W20" s="319"/>
      <c r="X20" s="319"/>
      <c r="Y20" s="320"/>
      <c r="Z20" s="263"/>
      <c r="AA20" s="243"/>
      <c r="AB20" s="243"/>
      <c r="AC20" s="243"/>
      <c r="AD20" s="243"/>
      <c r="AE20" s="243"/>
    </row>
    <row r="21" spans="1:31" ht="15.6" customHeight="1" x14ac:dyDescent="0.25">
      <c r="A21" s="279" t="s">
        <v>76</v>
      </c>
      <c r="B21" s="280"/>
      <c r="C21" s="280"/>
      <c r="D21" s="280"/>
      <c r="E21" s="280"/>
      <c r="F21" s="280"/>
      <c r="G21" s="280"/>
      <c r="H21" s="280"/>
      <c r="I21" s="280"/>
      <c r="J21" s="280"/>
      <c r="K21" s="280"/>
      <c r="L21" s="280"/>
      <c r="M21" s="280"/>
      <c r="N21" s="280"/>
      <c r="O21" s="280"/>
      <c r="P21" s="280"/>
      <c r="Q21" s="281"/>
      <c r="R21" s="318">
        <f>'Détail de la demande'!AJ132</f>
        <v>0</v>
      </c>
      <c r="S21" s="319"/>
      <c r="T21" s="319"/>
      <c r="U21" s="319"/>
      <c r="V21" s="319"/>
      <c r="W21" s="319"/>
      <c r="X21" s="319"/>
      <c r="Y21" s="320"/>
      <c r="Z21" s="241"/>
      <c r="AA21" s="242"/>
      <c r="AB21" s="242"/>
      <c r="AC21" s="243"/>
      <c r="AD21" s="243"/>
      <c r="AE21" s="243"/>
    </row>
    <row r="22" spans="1:31" ht="15.6" customHeight="1" x14ac:dyDescent="0.25">
      <c r="A22" s="279" t="s">
        <v>8</v>
      </c>
      <c r="B22" s="280"/>
      <c r="C22" s="280"/>
      <c r="D22" s="280"/>
      <c r="E22" s="280"/>
      <c r="F22" s="280"/>
      <c r="G22" s="280"/>
      <c r="H22" s="280"/>
      <c r="I22" s="280"/>
      <c r="J22" s="280"/>
      <c r="K22" s="280"/>
      <c r="L22" s="280"/>
      <c r="M22" s="280"/>
      <c r="N22" s="280"/>
      <c r="O22" s="280"/>
      <c r="P22" s="280"/>
      <c r="Q22" s="280"/>
      <c r="R22" s="318">
        <f>'Détail de la demande'!AJ89</f>
        <v>0</v>
      </c>
      <c r="S22" s="319"/>
      <c r="T22" s="319"/>
      <c r="U22" s="319"/>
      <c r="V22" s="319"/>
      <c r="W22" s="319"/>
      <c r="X22" s="319"/>
      <c r="Y22" s="320"/>
      <c r="Z22" s="241"/>
      <c r="AA22" s="242"/>
      <c r="AB22" s="242"/>
      <c r="AC22" s="243"/>
      <c r="AD22" s="243"/>
      <c r="AE22" s="243"/>
    </row>
    <row r="23" spans="1:31" ht="15.6" customHeight="1" x14ac:dyDescent="0.25">
      <c r="A23" s="374" t="s">
        <v>93</v>
      </c>
      <c r="B23" s="375"/>
      <c r="C23" s="375"/>
      <c r="D23" s="375"/>
      <c r="E23" s="375"/>
      <c r="F23" s="375"/>
      <c r="G23" s="375"/>
      <c r="H23" s="375"/>
      <c r="I23" s="375"/>
      <c r="J23" s="375"/>
      <c r="K23" s="375"/>
      <c r="L23" s="375"/>
      <c r="M23" s="375"/>
      <c r="N23" s="375"/>
      <c r="O23" s="375"/>
      <c r="P23" s="375"/>
      <c r="Q23" s="375"/>
      <c r="R23" s="465">
        <f>'Détail de la demande'!AJ93</f>
        <v>0</v>
      </c>
      <c r="S23" s="466"/>
      <c r="T23" s="466"/>
      <c r="U23" s="466"/>
      <c r="V23" s="466"/>
      <c r="W23" s="466"/>
      <c r="X23" s="466"/>
      <c r="Y23" s="467"/>
      <c r="Z23" s="241"/>
      <c r="AA23" s="242"/>
      <c r="AB23" s="242"/>
      <c r="AC23" s="444"/>
      <c r="AD23" s="444"/>
      <c r="AE23" s="444"/>
    </row>
    <row r="24" spans="1:31" s="166" customFormat="1" ht="15.6" customHeight="1" x14ac:dyDescent="0.25">
      <c r="A24" s="239" t="s">
        <v>36</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1"/>
      <c r="AA24" s="242"/>
      <c r="AB24" s="242"/>
      <c r="AC24" s="243"/>
      <c r="AD24" s="243"/>
      <c r="AE24" s="243"/>
    </row>
    <row r="25" spans="1:31" ht="27.6" customHeight="1" x14ac:dyDescent="0.25">
      <c r="A25" s="282" t="s">
        <v>155</v>
      </c>
      <c r="B25" s="283"/>
      <c r="C25" s="283"/>
      <c r="D25" s="283"/>
      <c r="E25" s="283"/>
      <c r="F25" s="283"/>
      <c r="G25" s="283"/>
      <c r="H25" s="283"/>
      <c r="I25" s="283"/>
      <c r="J25" s="283"/>
      <c r="K25" s="283"/>
      <c r="L25" s="283"/>
      <c r="M25" s="283"/>
      <c r="N25" s="283"/>
      <c r="O25" s="283"/>
      <c r="P25" s="283"/>
      <c r="Q25" s="283"/>
      <c r="R25" s="299">
        <f>'Détail de la demande'!AJ112</f>
        <v>0</v>
      </c>
      <c r="S25" s="300"/>
      <c r="T25" s="300"/>
      <c r="U25" s="300"/>
      <c r="V25" s="300"/>
      <c r="W25" s="300"/>
      <c r="X25" s="300"/>
      <c r="Y25" s="301"/>
      <c r="Z25" s="263"/>
      <c r="AA25" s="243"/>
      <c r="AB25" s="243"/>
      <c r="AC25" s="243"/>
      <c r="AD25" s="243"/>
      <c r="AE25" s="243"/>
    </row>
    <row r="27" spans="1:31" ht="14.45" customHeight="1" x14ac:dyDescent="0.25">
      <c r="A27" s="23" t="s">
        <v>132</v>
      </c>
      <c r="B27" s="24"/>
      <c r="C27" s="24"/>
      <c r="D27" s="24"/>
      <c r="E27" s="24"/>
      <c r="F27" s="24"/>
      <c r="G27" s="24"/>
      <c r="H27" s="24"/>
      <c r="I27" s="24"/>
      <c r="J27" s="24"/>
      <c r="K27" s="24"/>
      <c r="L27" s="100" t="s">
        <v>46</v>
      </c>
      <c r="M27" s="24"/>
      <c r="N27" s="24"/>
      <c r="O27" s="24"/>
      <c r="P27" s="24"/>
      <c r="Q27" s="24"/>
      <c r="R27" s="24"/>
      <c r="S27" s="24"/>
      <c r="T27" s="24"/>
      <c r="U27" s="24"/>
      <c r="V27" s="24"/>
      <c r="W27" s="24"/>
      <c r="X27" s="24"/>
      <c r="Y27" s="90"/>
      <c r="Z27" s="238" t="s">
        <v>276</v>
      </c>
      <c r="AA27" s="238"/>
      <c r="AB27" s="238"/>
      <c r="AC27" s="238" t="s">
        <v>2</v>
      </c>
      <c r="AD27" s="238"/>
      <c r="AE27" s="238"/>
    </row>
    <row r="28" spans="1:31" ht="14.45" customHeight="1" x14ac:dyDescent="0.25">
      <c r="A28" s="93" t="s">
        <v>158</v>
      </c>
      <c r="B28" s="94"/>
      <c r="C28" s="94"/>
      <c r="D28" s="94"/>
      <c r="E28" s="94"/>
      <c r="F28" s="94"/>
      <c r="G28" s="94"/>
      <c r="H28" s="94"/>
      <c r="I28" s="94"/>
      <c r="J28" s="94"/>
      <c r="K28" s="95"/>
      <c r="L28" s="445" t="s">
        <v>159</v>
      </c>
      <c r="M28" s="446"/>
      <c r="N28" s="446"/>
      <c r="O28" s="446"/>
      <c r="P28" s="447"/>
      <c r="Q28" s="455" t="s">
        <v>160</v>
      </c>
      <c r="R28" s="446"/>
      <c r="S28" s="446"/>
      <c r="T28" s="446"/>
      <c r="U28" s="447"/>
      <c r="V28" s="455" t="s">
        <v>162</v>
      </c>
      <c r="W28" s="446"/>
      <c r="X28" s="446"/>
      <c r="Y28" s="456"/>
      <c r="Z28" s="461"/>
      <c r="AA28" s="462"/>
      <c r="AB28" s="463"/>
      <c r="AC28" s="464"/>
      <c r="AD28" s="462"/>
      <c r="AE28" s="463"/>
    </row>
    <row r="29" spans="1:31" ht="15.6" customHeight="1" x14ac:dyDescent="0.25">
      <c r="A29" s="25" t="s">
        <v>9</v>
      </c>
      <c r="B29" s="86"/>
      <c r="C29" s="86"/>
      <c r="D29" s="86"/>
      <c r="E29" s="86"/>
      <c r="F29" s="86"/>
      <c r="G29" s="86"/>
      <c r="H29" s="86"/>
      <c r="I29" s="86"/>
      <c r="J29" s="86"/>
      <c r="K29" s="92"/>
      <c r="L29" s="267">
        <f>'Détail de la demande'!AJ142</f>
        <v>0</v>
      </c>
      <c r="M29" s="268"/>
      <c r="N29" s="268"/>
      <c r="O29" s="268"/>
      <c r="P29" s="269"/>
      <c r="Q29" s="315">
        <f>'Détail de la demande'!AX142</f>
        <v>0</v>
      </c>
      <c r="R29" s="316"/>
      <c r="S29" s="316"/>
      <c r="T29" s="316"/>
      <c r="U29" s="317"/>
      <c r="V29" s="270">
        <f>'Détail de la demande'!BL142</f>
        <v>0</v>
      </c>
      <c r="W29" s="271"/>
      <c r="X29" s="271"/>
      <c r="Y29" s="272"/>
      <c r="Z29" s="273"/>
      <c r="AA29" s="274"/>
      <c r="AB29" s="275"/>
      <c r="AC29" s="305"/>
      <c r="AD29" s="274"/>
      <c r="AE29" s="275"/>
    </row>
    <row r="30" spans="1:31" ht="15.6" customHeight="1" x14ac:dyDescent="0.25">
      <c r="A30" s="25" t="s">
        <v>10</v>
      </c>
      <c r="B30" s="86"/>
      <c r="C30" s="86"/>
      <c r="D30" s="86"/>
      <c r="E30" s="86"/>
      <c r="F30" s="86"/>
      <c r="G30" s="86"/>
      <c r="H30" s="86"/>
      <c r="I30" s="86"/>
      <c r="J30" s="86"/>
      <c r="K30" s="92"/>
      <c r="L30" s="267">
        <f>'Détail de la demande'!AJ145</f>
        <v>0</v>
      </c>
      <c r="M30" s="268"/>
      <c r="N30" s="268"/>
      <c r="O30" s="268"/>
      <c r="P30" s="269"/>
      <c r="Q30" s="315">
        <f>'Détail de la demande'!AX145</f>
        <v>0</v>
      </c>
      <c r="R30" s="316"/>
      <c r="S30" s="316"/>
      <c r="T30" s="316"/>
      <c r="U30" s="317"/>
      <c r="V30" s="270">
        <f>'Détail de la demande'!BL145</f>
        <v>0</v>
      </c>
      <c r="W30" s="271"/>
      <c r="X30" s="271"/>
      <c r="Y30" s="272"/>
      <c r="Z30" s="273"/>
      <c r="AA30" s="274"/>
      <c r="AB30" s="275"/>
      <c r="AC30" s="305"/>
      <c r="AD30" s="274"/>
      <c r="AE30" s="275"/>
    </row>
    <row r="31" spans="1:31" ht="15.6" customHeight="1" x14ac:dyDescent="0.25">
      <c r="A31" s="25" t="s">
        <v>51</v>
      </c>
      <c r="B31" s="98"/>
      <c r="C31" s="98"/>
      <c r="D31" s="98"/>
      <c r="E31" s="98"/>
      <c r="F31" s="98"/>
      <c r="G31" s="98"/>
      <c r="H31" s="98"/>
      <c r="I31" s="98"/>
      <c r="J31" s="98"/>
      <c r="K31" s="99"/>
      <c r="L31" s="449">
        <f>'Détail de la demande'!AJ148</f>
        <v>0</v>
      </c>
      <c r="M31" s="450"/>
      <c r="N31" s="450"/>
      <c r="O31" s="450"/>
      <c r="P31" s="451"/>
      <c r="Q31" s="457">
        <f>'Détail de la demande'!AX148</f>
        <v>0</v>
      </c>
      <c r="R31" s="458"/>
      <c r="S31" s="458"/>
      <c r="T31" s="458"/>
      <c r="U31" s="459"/>
      <c r="V31" s="452">
        <f>'Détail de la demande'!BL148</f>
        <v>0</v>
      </c>
      <c r="W31" s="453"/>
      <c r="X31" s="453"/>
      <c r="Y31" s="454"/>
      <c r="Z31" s="273"/>
      <c r="AA31" s="274"/>
      <c r="AB31" s="275"/>
      <c r="AC31" s="305"/>
      <c r="AD31" s="274"/>
      <c r="AE31" s="275"/>
    </row>
    <row r="32" spans="1:31" ht="15.6" customHeight="1" x14ac:dyDescent="0.25">
      <c r="A32" s="25" t="s">
        <v>163</v>
      </c>
      <c r="B32" s="86"/>
      <c r="C32" s="86"/>
      <c r="D32" s="86"/>
      <c r="E32" s="86"/>
      <c r="F32" s="86"/>
      <c r="G32" s="86"/>
      <c r="H32" s="86"/>
      <c r="I32" s="86"/>
      <c r="J32" s="86"/>
      <c r="K32" s="92"/>
      <c r="L32" s="267">
        <f>'Détail de la demande'!AJ151</f>
        <v>0</v>
      </c>
      <c r="M32" s="268"/>
      <c r="N32" s="268"/>
      <c r="O32" s="268"/>
      <c r="P32" s="269"/>
      <c r="Q32" s="315">
        <f>'Détail de la demande'!AX151</f>
        <v>0</v>
      </c>
      <c r="R32" s="316"/>
      <c r="S32" s="316"/>
      <c r="T32" s="316"/>
      <c r="U32" s="317"/>
      <c r="V32" s="270">
        <f>'Détail de la demande'!BL151</f>
        <v>0</v>
      </c>
      <c r="W32" s="271"/>
      <c r="X32" s="271"/>
      <c r="Y32" s="272"/>
      <c r="Z32" s="273"/>
      <c r="AA32" s="274"/>
      <c r="AB32" s="275"/>
      <c r="AC32" s="305"/>
      <c r="AD32" s="274"/>
      <c r="AE32" s="275"/>
    </row>
    <row r="33" spans="1:31" ht="15.6" customHeight="1" x14ac:dyDescent="0.25">
      <c r="A33" s="25" t="s">
        <v>164</v>
      </c>
      <c r="B33" s="86"/>
      <c r="C33" s="86"/>
      <c r="D33" s="86"/>
      <c r="E33" s="86"/>
      <c r="F33" s="86"/>
      <c r="G33" s="86"/>
      <c r="H33" s="86"/>
      <c r="I33" s="86"/>
      <c r="J33" s="86"/>
      <c r="K33" s="92"/>
      <c r="L33" s="267">
        <f>'Détail de la demande'!AJ154</f>
        <v>0</v>
      </c>
      <c r="M33" s="268"/>
      <c r="N33" s="268"/>
      <c r="O33" s="268"/>
      <c r="P33" s="269"/>
      <c r="Q33" s="315">
        <f>'Détail de la demande'!AX154</f>
        <v>0</v>
      </c>
      <c r="R33" s="316"/>
      <c r="S33" s="316"/>
      <c r="T33" s="316"/>
      <c r="U33" s="317"/>
      <c r="V33" s="270">
        <f>'Détail de la demande'!BL154</f>
        <v>0</v>
      </c>
      <c r="W33" s="271"/>
      <c r="X33" s="271"/>
      <c r="Y33" s="272"/>
      <c r="Z33" s="273"/>
      <c r="AA33" s="274"/>
      <c r="AB33" s="275"/>
      <c r="AC33" s="305"/>
      <c r="AD33" s="274"/>
      <c r="AE33" s="275"/>
    </row>
    <row r="34" spans="1:31" ht="15.6" customHeight="1" x14ac:dyDescent="0.25">
      <c r="A34" s="25" t="s">
        <v>52</v>
      </c>
      <c r="B34" s="86"/>
      <c r="C34" s="86"/>
      <c r="D34" s="86"/>
      <c r="E34" s="86"/>
      <c r="F34" s="86"/>
      <c r="G34" s="86"/>
      <c r="H34" s="86"/>
      <c r="I34" s="86"/>
      <c r="J34" s="86"/>
      <c r="K34" s="92"/>
      <c r="L34" s="267">
        <f>'Détail de la demande'!AJ157</f>
        <v>0</v>
      </c>
      <c r="M34" s="268"/>
      <c r="N34" s="268"/>
      <c r="O34" s="268"/>
      <c r="P34" s="269"/>
      <c r="Q34" s="315">
        <f>'Détail de la demande'!AX157</f>
        <v>0</v>
      </c>
      <c r="R34" s="316"/>
      <c r="S34" s="316"/>
      <c r="T34" s="316"/>
      <c r="U34" s="317"/>
      <c r="V34" s="270">
        <f>'Détail de la demande'!BL157</f>
        <v>0</v>
      </c>
      <c r="W34" s="271"/>
      <c r="X34" s="271"/>
      <c r="Y34" s="272"/>
      <c r="Z34" s="273"/>
      <c r="AA34" s="274"/>
      <c r="AB34" s="275"/>
      <c r="AC34" s="305"/>
      <c r="AD34" s="274"/>
      <c r="AE34" s="275"/>
    </row>
    <row r="35" spans="1:31" ht="15.6" customHeight="1" x14ac:dyDescent="0.25">
      <c r="A35" s="25" t="s">
        <v>53</v>
      </c>
      <c r="B35" s="86"/>
      <c r="C35" s="86"/>
      <c r="D35" s="86"/>
      <c r="E35" s="86"/>
      <c r="F35" s="86"/>
      <c r="G35" s="86"/>
      <c r="H35" s="86"/>
      <c r="I35" s="86"/>
      <c r="J35" s="86"/>
      <c r="K35" s="92"/>
      <c r="L35" s="267">
        <f>'Détail de la demande'!AJ160</f>
        <v>0</v>
      </c>
      <c r="M35" s="268"/>
      <c r="N35" s="268"/>
      <c r="O35" s="268"/>
      <c r="P35" s="269"/>
      <c r="Q35" s="315">
        <f>'Détail de la demande'!AX160</f>
        <v>0</v>
      </c>
      <c r="R35" s="316"/>
      <c r="S35" s="316"/>
      <c r="T35" s="316"/>
      <c r="U35" s="317"/>
      <c r="V35" s="270">
        <f>'Détail de la demande'!BL160</f>
        <v>0</v>
      </c>
      <c r="W35" s="271"/>
      <c r="X35" s="271"/>
      <c r="Y35" s="272"/>
      <c r="Z35" s="273"/>
      <c r="AA35" s="274"/>
      <c r="AB35" s="275"/>
      <c r="AC35" s="305"/>
      <c r="AD35" s="274"/>
      <c r="AE35" s="275"/>
    </row>
    <row r="36" spans="1:31" ht="15.6" customHeight="1" x14ac:dyDescent="0.25">
      <c r="A36" s="25" t="s">
        <v>11</v>
      </c>
      <c r="B36" s="86"/>
      <c r="C36" s="86"/>
      <c r="D36" s="86"/>
      <c r="E36" s="86"/>
      <c r="F36" s="86"/>
      <c r="G36" s="86"/>
      <c r="H36" s="86"/>
      <c r="I36" s="86"/>
      <c r="J36" s="86"/>
      <c r="K36" s="92"/>
      <c r="L36" s="267">
        <f>'Détail de la demande'!AJ163</f>
        <v>0</v>
      </c>
      <c r="M36" s="268"/>
      <c r="N36" s="268"/>
      <c r="O36" s="268"/>
      <c r="P36" s="269"/>
      <c r="Q36" s="312"/>
      <c r="R36" s="313"/>
      <c r="S36" s="313"/>
      <c r="T36" s="313"/>
      <c r="U36" s="314"/>
      <c r="V36" s="306"/>
      <c r="W36" s="307"/>
      <c r="X36" s="307"/>
      <c r="Y36" s="308"/>
      <c r="Z36" s="273"/>
      <c r="AA36" s="274"/>
      <c r="AB36" s="275"/>
      <c r="AC36" s="305"/>
      <c r="AD36" s="274"/>
      <c r="AE36" s="275"/>
    </row>
    <row r="37" spans="1:31" ht="15.6" customHeight="1" x14ac:dyDescent="0.25">
      <c r="A37" s="25" t="s">
        <v>54</v>
      </c>
      <c r="B37" s="140"/>
      <c r="C37" s="140"/>
      <c r="D37" s="140"/>
      <c r="E37" s="140"/>
      <c r="F37" s="140"/>
      <c r="G37" s="140"/>
      <c r="H37" s="140"/>
      <c r="I37" s="140"/>
      <c r="J37" s="140"/>
      <c r="K37" s="141"/>
      <c r="L37" s="267">
        <f>'Détail de la demande'!AJ167</f>
        <v>0</v>
      </c>
      <c r="M37" s="268"/>
      <c r="N37" s="268"/>
      <c r="O37" s="268"/>
      <c r="P37" s="269"/>
      <c r="Q37" s="142"/>
      <c r="R37" s="143"/>
      <c r="S37" s="143"/>
      <c r="T37" s="143"/>
      <c r="U37" s="144"/>
      <c r="V37" s="145"/>
      <c r="W37" s="146"/>
      <c r="X37" s="146"/>
      <c r="Y37" s="147"/>
      <c r="Z37" s="273"/>
      <c r="AA37" s="274"/>
      <c r="AB37" s="275"/>
      <c r="AC37" s="150"/>
      <c r="AD37" s="148"/>
      <c r="AE37" s="149"/>
    </row>
    <row r="38" spans="1:31" ht="15.6" customHeight="1" x14ac:dyDescent="0.25">
      <c r="A38" s="25" t="s">
        <v>229</v>
      </c>
      <c r="B38" s="140"/>
      <c r="C38" s="140"/>
      <c r="D38" s="140"/>
      <c r="E38" s="140"/>
      <c r="F38" s="140"/>
      <c r="G38" s="140"/>
      <c r="H38" s="140"/>
      <c r="I38" s="140"/>
      <c r="J38" s="140"/>
      <c r="K38" s="141"/>
      <c r="L38" s="276"/>
      <c r="M38" s="277"/>
      <c r="N38" s="277"/>
      <c r="O38" s="277"/>
      <c r="P38" s="277"/>
      <c r="Q38" s="277"/>
      <c r="R38" s="277"/>
      <c r="S38" s="277"/>
      <c r="T38" s="277"/>
      <c r="U38" s="278"/>
      <c r="V38" s="145"/>
      <c r="W38" s="146"/>
      <c r="X38" s="146"/>
      <c r="Y38" s="147"/>
      <c r="Z38" s="273"/>
      <c r="AA38" s="274"/>
      <c r="AB38" s="275"/>
      <c r="AC38" s="150"/>
      <c r="AD38" s="148"/>
      <c r="AE38" s="149"/>
    </row>
    <row r="39" spans="1:31" ht="15.6" customHeight="1" x14ac:dyDescent="0.25">
      <c r="A39" s="162" t="s">
        <v>216</v>
      </c>
      <c r="B39" s="96"/>
      <c r="C39" s="96"/>
      <c r="D39" s="96"/>
      <c r="E39" s="96"/>
      <c r="F39" s="96"/>
      <c r="G39" s="96"/>
      <c r="H39" s="96"/>
      <c r="I39" s="96"/>
      <c r="J39" s="96"/>
      <c r="K39" s="97"/>
      <c r="L39" s="434"/>
      <c r="M39" s="310"/>
      <c r="N39" s="310"/>
      <c r="O39" s="310"/>
      <c r="P39" s="311"/>
      <c r="Q39" s="309"/>
      <c r="R39" s="310"/>
      <c r="S39" s="310"/>
      <c r="T39" s="310"/>
      <c r="U39" s="311"/>
      <c r="V39" s="264"/>
      <c r="W39" s="265"/>
      <c r="X39" s="265"/>
      <c r="Y39" s="266"/>
      <c r="Z39" s="361"/>
      <c r="AA39" s="362"/>
      <c r="AB39" s="363"/>
      <c r="AC39" s="364"/>
      <c r="AD39" s="362"/>
      <c r="AE39" s="363"/>
    </row>
    <row r="41" spans="1:31" ht="12.75" x14ac:dyDescent="0.25">
      <c r="A41" s="338" t="s">
        <v>167</v>
      </c>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410"/>
      <c r="Z41" s="448" t="s">
        <v>276</v>
      </c>
      <c r="AA41" s="303"/>
      <c r="AB41" s="304"/>
      <c r="AC41" s="302" t="s">
        <v>2</v>
      </c>
      <c r="AD41" s="303"/>
      <c r="AE41" s="304"/>
    </row>
    <row r="42" spans="1:31" ht="15.6" customHeight="1" x14ac:dyDescent="0.25">
      <c r="A42" s="282" t="s">
        <v>143</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41"/>
      <c r="AA42" s="242"/>
      <c r="AB42" s="242"/>
      <c r="AC42" s="243"/>
      <c r="AD42" s="243"/>
      <c r="AE42" s="243"/>
    </row>
    <row r="43" spans="1:31" ht="15.6" customHeight="1" x14ac:dyDescent="0.25">
      <c r="A43" s="282" t="s">
        <v>55</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41"/>
      <c r="AA43" s="242"/>
      <c r="AB43" s="242"/>
      <c r="AC43" s="243"/>
      <c r="AD43" s="243"/>
      <c r="AE43" s="243"/>
    </row>
    <row r="44" spans="1:31" ht="15.6" customHeight="1" x14ac:dyDescent="0.25">
      <c r="A44" s="282" t="s">
        <v>144</v>
      </c>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365"/>
      <c r="Z44" s="241"/>
      <c r="AA44" s="242"/>
      <c r="AB44" s="242"/>
      <c r="AC44" s="243"/>
      <c r="AD44" s="243"/>
      <c r="AE44" s="243"/>
    </row>
    <row r="45" spans="1:31" ht="27.6" customHeight="1" x14ac:dyDescent="0.25">
      <c r="A45" s="436" t="s">
        <v>92</v>
      </c>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241"/>
      <c r="AA45" s="242"/>
      <c r="AB45" s="242"/>
      <c r="AC45" s="243"/>
      <c r="AD45" s="243"/>
      <c r="AE45" s="243"/>
    </row>
    <row r="46" spans="1:31" ht="15.6" customHeight="1" x14ac:dyDescent="0.25">
      <c r="A46" s="279" t="s">
        <v>151</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1"/>
      <c r="Z46" s="244"/>
      <c r="AA46" s="245"/>
      <c r="AB46" s="246"/>
      <c r="AC46" s="253"/>
      <c r="AD46" s="245"/>
      <c r="AE46" s="246"/>
    </row>
    <row r="47" spans="1:31" ht="39" customHeight="1" x14ac:dyDescent="0.25">
      <c r="A47" s="282" t="s">
        <v>179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365"/>
      <c r="Z47" s="247"/>
      <c r="AA47" s="248"/>
      <c r="AB47" s="249"/>
      <c r="AC47" s="254"/>
      <c r="AD47" s="248"/>
      <c r="AE47" s="249"/>
    </row>
    <row r="48" spans="1:31" ht="15.6" customHeight="1" x14ac:dyDescent="0.25">
      <c r="A48" s="279" t="s">
        <v>153</v>
      </c>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1"/>
      <c r="Z48" s="247"/>
      <c r="AA48" s="248"/>
      <c r="AB48" s="249"/>
      <c r="AC48" s="254"/>
      <c r="AD48" s="248"/>
      <c r="AE48" s="249"/>
    </row>
    <row r="49" spans="1:31" ht="49.5" customHeight="1" x14ac:dyDescent="0.25">
      <c r="A49" s="261" t="s">
        <v>152</v>
      </c>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433"/>
      <c r="Z49" s="250"/>
      <c r="AA49" s="251"/>
      <c r="AB49" s="252"/>
      <c r="AC49" s="255"/>
      <c r="AD49" s="251"/>
      <c r="AE49" s="252"/>
    </row>
    <row r="50" spans="1:31" ht="12.75" x14ac:dyDescent="0.25"/>
    <row r="51" spans="1:31" ht="14.45" customHeight="1" x14ac:dyDescent="0.25">
      <c r="A51" s="338" t="s">
        <v>175</v>
      </c>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410"/>
      <c r="Z51" s="237" t="s">
        <v>276</v>
      </c>
      <c r="AA51" s="238"/>
      <c r="AB51" s="238"/>
      <c r="AC51" s="238" t="s">
        <v>2</v>
      </c>
      <c r="AD51" s="238"/>
      <c r="AE51" s="238"/>
    </row>
    <row r="52" spans="1:31" ht="30.75" customHeight="1" x14ac:dyDescent="0.25">
      <c r="A52" s="256" t="s">
        <v>277</v>
      </c>
      <c r="B52" s="257"/>
      <c r="C52" s="257"/>
      <c r="D52" s="257"/>
      <c r="E52" s="257"/>
      <c r="F52" s="257"/>
      <c r="G52" s="257"/>
      <c r="H52" s="257"/>
      <c r="I52" s="257"/>
      <c r="J52" s="257"/>
      <c r="K52" s="257"/>
      <c r="L52" s="257"/>
      <c r="M52" s="257"/>
      <c r="N52" s="257"/>
      <c r="O52" s="257"/>
      <c r="P52" s="257"/>
      <c r="Q52" s="257"/>
      <c r="R52" s="258"/>
      <c r="S52" s="259"/>
      <c r="T52" s="259"/>
      <c r="U52" s="259"/>
      <c r="V52" s="259"/>
      <c r="W52" s="259"/>
      <c r="X52" s="259"/>
      <c r="Y52" s="260"/>
      <c r="Z52" s="241"/>
      <c r="AA52" s="242"/>
      <c r="AB52" s="242"/>
      <c r="AC52" s="243"/>
      <c r="AD52" s="243"/>
      <c r="AE52" s="243"/>
    </row>
    <row r="53" spans="1:31" ht="15.6" customHeight="1" x14ac:dyDescent="0.25">
      <c r="A53" s="284" t="s">
        <v>209</v>
      </c>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41"/>
      <c r="AA53" s="242"/>
      <c r="AB53" s="242"/>
      <c r="AC53" s="242"/>
      <c r="AD53" s="242"/>
      <c r="AE53" s="242"/>
    </row>
    <row r="54" spans="1:31" ht="27.6" customHeight="1" x14ac:dyDescent="0.25">
      <c r="A54" s="282" t="s">
        <v>168</v>
      </c>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41"/>
      <c r="AA54" s="242"/>
      <c r="AB54" s="242"/>
      <c r="AC54" s="243"/>
      <c r="AD54" s="243"/>
      <c r="AE54" s="243"/>
    </row>
    <row r="55" spans="1:31" ht="15.6" customHeight="1" x14ac:dyDescent="0.25">
      <c r="A55" s="282" t="s">
        <v>154</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41"/>
      <c r="AA55" s="242"/>
      <c r="AB55" s="242"/>
      <c r="AC55" s="243"/>
      <c r="AD55" s="243"/>
      <c r="AE55" s="243"/>
    </row>
    <row r="56" spans="1:31" ht="15.6" customHeight="1" x14ac:dyDescent="0.25">
      <c r="A56" s="282" t="s">
        <v>57</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41"/>
      <c r="AA56" s="242"/>
      <c r="AB56" s="242"/>
      <c r="AC56" s="243"/>
      <c r="AD56" s="243"/>
      <c r="AE56" s="243"/>
    </row>
    <row r="57" spans="1:31" ht="15.6" customHeight="1" x14ac:dyDescent="0.25">
      <c r="A57" s="279" t="s">
        <v>149</v>
      </c>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41"/>
      <c r="AA57" s="242"/>
      <c r="AB57" s="242"/>
      <c r="AC57" s="243"/>
      <c r="AD57" s="243"/>
      <c r="AE57" s="243"/>
    </row>
    <row r="58" spans="1:31" ht="27.6" customHeight="1" x14ac:dyDescent="0.25">
      <c r="A58" s="282" t="s">
        <v>42</v>
      </c>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63"/>
      <c r="AA58" s="243"/>
      <c r="AB58" s="243"/>
      <c r="AC58" s="243"/>
      <c r="AD58" s="243"/>
      <c r="AE58" s="243"/>
    </row>
    <row r="59" spans="1:31" ht="27.6" customHeight="1" x14ac:dyDescent="0.25">
      <c r="A59" s="282" t="s">
        <v>75</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41"/>
      <c r="AA59" s="242"/>
      <c r="AB59" s="242"/>
      <c r="AC59" s="243"/>
      <c r="AD59" s="243"/>
      <c r="AE59" s="243"/>
    </row>
    <row r="60" spans="1:31" ht="15.6" customHeight="1" x14ac:dyDescent="0.25">
      <c r="A60" s="282" t="s">
        <v>58</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41"/>
      <c r="AA60" s="242"/>
      <c r="AB60" s="242"/>
      <c r="AC60" s="243"/>
      <c r="AD60" s="243"/>
      <c r="AE60" s="243"/>
    </row>
    <row r="61" spans="1:31" ht="27.75" customHeight="1" x14ac:dyDescent="0.25">
      <c r="A61" s="261" t="s">
        <v>211</v>
      </c>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93"/>
      <c r="AA61" s="294"/>
      <c r="AB61" s="294"/>
      <c r="AC61" s="294"/>
      <c r="AD61" s="294"/>
      <c r="AE61" s="294"/>
    </row>
    <row r="63" spans="1:31" ht="14.45" customHeight="1" x14ac:dyDescent="0.25">
      <c r="A63" s="338" t="s">
        <v>174</v>
      </c>
      <c r="B63" s="339"/>
      <c r="C63" s="339"/>
      <c r="D63" s="339"/>
      <c r="E63" s="339"/>
      <c r="F63" s="339"/>
      <c r="G63" s="339"/>
      <c r="H63" s="339"/>
      <c r="I63" s="339"/>
      <c r="J63" s="339"/>
      <c r="K63" s="339"/>
      <c r="L63" s="339"/>
      <c r="M63" s="339"/>
      <c r="N63" s="339"/>
      <c r="O63" s="339"/>
      <c r="P63" s="339"/>
      <c r="Q63" s="339"/>
      <c r="R63" s="448" t="s">
        <v>46</v>
      </c>
      <c r="S63" s="303"/>
      <c r="T63" s="303"/>
      <c r="U63" s="303"/>
      <c r="V63" s="303"/>
      <c r="W63" s="303"/>
      <c r="X63" s="303"/>
      <c r="Y63" s="422"/>
      <c r="Z63" s="237" t="s">
        <v>276</v>
      </c>
      <c r="AA63" s="238"/>
      <c r="AB63" s="238"/>
      <c r="AC63" s="238" t="s">
        <v>2</v>
      </c>
      <c r="AD63" s="238"/>
      <c r="AE63" s="238"/>
    </row>
    <row r="64" spans="1:31" ht="15.6" customHeight="1" x14ac:dyDescent="0.25">
      <c r="A64" s="284" t="s">
        <v>43</v>
      </c>
      <c r="B64" s="285"/>
      <c r="C64" s="285"/>
      <c r="D64" s="285"/>
      <c r="E64" s="285"/>
      <c r="F64" s="285"/>
      <c r="G64" s="285"/>
      <c r="H64" s="285"/>
      <c r="I64" s="285"/>
      <c r="J64" s="285"/>
      <c r="K64" s="285"/>
      <c r="L64" s="285"/>
      <c r="M64" s="285"/>
      <c r="N64" s="285"/>
      <c r="O64" s="285"/>
      <c r="P64" s="285"/>
      <c r="Q64" s="285"/>
      <c r="R64" s="258">
        <f>'Détail de la demande'!AJ54</f>
        <v>0</v>
      </c>
      <c r="S64" s="259"/>
      <c r="T64" s="259"/>
      <c r="U64" s="259"/>
      <c r="V64" s="259"/>
      <c r="W64" s="259"/>
      <c r="X64" s="259"/>
      <c r="Y64" s="260"/>
      <c r="Z64" s="241"/>
      <c r="AA64" s="242"/>
      <c r="AB64" s="242"/>
      <c r="AC64" s="243"/>
      <c r="AD64" s="243"/>
      <c r="AE64" s="243"/>
    </row>
    <row r="65" spans="1:31" ht="15.6" customHeight="1" x14ac:dyDescent="0.25">
      <c r="A65" s="279" t="s">
        <v>146</v>
      </c>
      <c r="B65" s="280"/>
      <c r="C65" s="280"/>
      <c r="D65" s="280"/>
      <c r="E65" s="280"/>
      <c r="F65" s="280"/>
      <c r="G65" s="280"/>
      <c r="H65" s="280"/>
      <c r="I65" s="280"/>
      <c r="J65" s="280"/>
      <c r="K65" s="280"/>
      <c r="L65" s="280"/>
      <c r="M65" s="280"/>
      <c r="N65" s="280"/>
      <c r="O65" s="280"/>
      <c r="P65" s="280"/>
      <c r="Q65" s="280"/>
      <c r="R65" s="258">
        <f>'Détail de la demande'!AJ58</f>
        <v>0</v>
      </c>
      <c r="S65" s="259"/>
      <c r="T65" s="259"/>
      <c r="U65" s="259"/>
      <c r="V65" s="259"/>
      <c r="W65" s="259"/>
      <c r="X65" s="259"/>
      <c r="Y65" s="260"/>
      <c r="Z65" s="241"/>
      <c r="AA65" s="242"/>
      <c r="AB65" s="242"/>
      <c r="AC65" s="243"/>
      <c r="AD65" s="243"/>
      <c r="AE65" s="243"/>
    </row>
    <row r="66" spans="1:31" ht="15.6" customHeight="1" x14ac:dyDescent="0.25">
      <c r="A66" s="279" t="s">
        <v>118</v>
      </c>
      <c r="B66" s="280"/>
      <c r="C66" s="280"/>
      <c r="D66" s="280"/>
      <c r="E66" s="280"/>
      <c r="F66" s="280"/>
      <c r="G66" s="280"/>
      <c r="H66" s="280"/>
      <c r="I66" s="280"/>
      <c r="J66" s="280"/>
      <c r="K66" s="280"/>
      <c r="L66" s="280"/>
      <c r="M66" s="280"/>
      <c r="N66" s="280"/>
      <c r="O66" s="280"/>
      <c r="P66" s="280"/>
      <c r="Q66" s="280"/>
      <c r="R66" s="326">
        <f>'Détail de la demande'!AJ62</f>
        <v>0</v>
      </c>
      <c r="S66" s="327"/>
      <c r="T66" s="327"/>
      <c r="U66" s="327"/>
      <c r="V66" s="327"/>
      <c r="W66" s="327"/>
      <c r="X66" s="327"/>
      <c r="Y66" s="328"/>
      <c r="Z66" s="241"/>
      <c r="AA66" s="242"/>
      <c r="AB66" s="242"/>
      <c r="AC66" s="243"/>
      <c r="AD66" s="243"/>
      <c r="AE66" s="243"/>
    </row>
    <row r="67" spans="1:31" ht="15.6" customHeight="1" x14ac:dyDescent="0.25">
      <c r="A67" s="279" t="s">
        <v>30</v>
      </c>
      <c r="B67" s="280"/>
      <c r="C67" s="280"/>
      <c r="D67" s="280"/>
      <c r="E67" s="280"/>
      <c r="F67" s="280"/>
      <c r="G67" s="280"/>
      <c r="H67" s="280"/>
      <c r="I67" s="280"/>
      <c r="J67" s="280"/>
      <c r="K67" s="280"/>
      <c r="L67" s="280"/>
      <c r="M67" s="280"/>
      <c r="N67" s="280"/>
      <c r="O67" s="280"/>
      <c r="P67" s="280"/>
      <c r="Q67" s="280"/>
      <c r="R67" s="329">
        <f>'Détail de la demande'!AJ65</f>
        <v>0</v>
      </c>
      <c r="S67" s="330"/>
      <c r="T67" s="330"/>
      <c r="U67" s="330"/>
      <c r="V67" s="330"/>
      <c r="W67" s="330"/>
      <c r="X67" s="330"/>
      <c r="Y67" s="331"/>
      <c r="Z67" s="241"/>
      <c r="AA67" s="242"/>
      <c r="AB67" s="242"/>
      <c r="AC67" s="243"/>
      <c r="AD67" s="243"/>
      <c r="AE67" s="243"/>
    </row>
    <row r="68" spans="1:31" ht="15.6" customHeight="1" x14ac:dyDescent="0.25">
      <c r="A68" s="279" t="s">
        <v>31</v>
      </c>
      <c r="B68" s="280"/>
      <c r="C68" s="280"/>
      <c r="D68" s="280"/>
      <c r="E68" s="280"/>
      <c r="F68" s="280"/>
      <c r="G68" s="280"/>
      <c r="H68" s="280"/>
      <c r="I68" s="280"/>
      <c r="J68" s="280"/>
      <c r="K68" s="280"/>
      <c r="L68" s="280"/>
      <c r="M68" s="280"/>
      <c r="N68" s="280"/>
      <c r="O68" s="280"/>
      <c r="P68" s="280"/>
      <c r="Q68" s="281"/>
      <c r="R68" s="258">
        <f>'Détail de la demande'!AJ69</f>
        <v>0</v>
      </c>
      <c r="S68" s="259"/>
      <c r="T68" s="259"/>
      <c r="U68" s="259"/>
      <c r="V68" s="259"/>
      <c r="W68" s="259"/>
      <c r="X68" s="259"/>
      <c r="Y68" s="260"/>
      <c r="Z68" s="263"/>
      <c r="AA68" s="243"/>
      <c r="AB68" s="243"/>
      <c r="AC68" s="243"/>
      <c r="AD68" s="243"/>
      <c r="AE68" s="243"/>
    </row>
    <row r="69" spans="1:31" ht="5.25" customHeight="1" x14ac:dyDescent="0.25"/>
    <row r="70" spans="1:31" ht="27.6" customHeight="1" x14ac:dyDescent="0.25">
      <c r="A70" s="411" t="s">
        <v>212</v>
      </c>
      <c r="B70" s="412"/>
      <c r="C70" s="412"/>
      <c r="D70" s="412"/>
      <c r="E70" s="412"/>
      <c r="F70" s="412"/>
      <c r="G70" s="412"/>
      <c r="H70" s="412"/>
      <c r="I70" s="412"/>
      <c r="J70" s="412"/>
      <c r="K70" s="412"/>
      <c r="L70" s="412"/>
      <c r="M70" s="412"/>
      <c r="N70" s="412"/>
      <c r="O70" s="412"/>
      <c r="P70" s="412"/>
      <c r="Q70" s="412"/>
      <c r="R70" s="361">
        <f>'Détail de la demande'!AJ65</f>
        <v>0</v>
      </c>
      <c r="S70" s="362"/>
      <c r="T70" s="362"/>
      <c r="U70" s="362"/>
      <c r="V70" s="362"/>
      <c r="W70" s="362"/>
      <c r="X70" s="362"/>
      <c r="Y70" s="435"/>
      <c r="Z70" s="293"/>
      <c r="AA70" s="294"/>
      <c r="AB70" s="294"/>
      <c r="AC70" s="294"/>
      <c r="AD70" s="294"/>
      <c r="AE70" s="294"/>
    </row>
    <row r="71" spans="1:31" ht="12.75" x14ac:dyDescent="0.25"/>
    <row r="72" spans="1:31" ht="14.45" customHeight="1" x14ac:dyDescent="0.25">
      <c r="A72" s="338" t="s">
        <v>176</v>
      </c>
      <c r="B72" s="339"/>
      <c r="C72" s="339"/>
      <c r="D72" s="339"/>
      <c r="E72" s="339"/>
      <c r="F72" s="339"/>
      <c r="G72" s="339"/>
      <c r="H72" s="339"/>
      <c r="I72" s="339"/>
      <c r="J72" s="339"/>
      <c r="K72" s="339"/>
      <c r="L72" s="339"/>
      <c r="M72" s="339"/>
      <c r="N72" s="339"/>
      <c r="O72" s="339"/>
      <c r="P72" s="339"/>
      <c r="Q72" s="339"/>
      <c r="R72" s="339"/>
      <c r="S72" s="339"/>
      <c r="T72" s="339"/>
      <c r="U72" s="339"/>
      <c r="V72" s="339"/>
      <c r="W72" s="339"/>
      <c r="X72" s="339"/>
      <c r="Y72" s="410"/>
      <c r="Z72" s="237" t="s">
        <v>276</v>
      </c>
      <c r="AA72" s="238"/>
      <c r="AB72" s="238"/>
      <c r="AC72" s="238" t="s">
        <v>2</v>
      </c>
      <c r="AD72" s="238"/>
      <c r="AE72" s="238"/>
    </row>
    <row r="73" spans="1:31" ht="15.6" customHeight="1" x14ac:dyDescent="0.25">
      <c r="A73" s="440" t="s">
        <v>83</v>
      </c>
      <c r="B73" s="440"/>
      <c r="C73" s="440"/>
      <c r="D73" s="440"/>
      <c r="E73" s="440"/>
      <c r="F73" s="440"/>
      <c r="G73" s="440"/>
      <c r="H73" s="413"/>
      <c r="I73" s="288" t="s">
        <v>78</v>
      </c>
      <c r="J73" s="289"/>
      <c r="K73" s="289"/>
      <c r="L73" s="289"/>
      <c r="M73" s="289"/>
      <c r="N73" s="289"/>
      <c r="O73" s="289"/>
      <c r="P73" s="289"/>
      <c r="Q73" s="289"/>
      <c r="R73" s="468" t="s">
        <v>64</v>
      </c>
      <c r="S73" s="468"/>
      <c r="T73" s="468"/>
      <c r="U73" s="468"/>
      <c r="V73" s="468"/>
      <c r="W73" s="438" t="s">
        <v>65</v>
      </c>
      <c r="X73" s="438"/>
      <c r="Y73" s="439"/>
      <c r="Z73" s="401"/>
      <c r="AA73" s="402"/>
      <c r="AB73" s="402"/>
      <c r="AC73" s="402"/>
      <c r="AD73" s="402"/>
      <c r="AE73" s="403"/>
    </row>
    <row r="74" spans="1:31" ht="15.6" customHeight="1" x14ac:dyDescent="0.25">
      <c r="A74" s="324" t="s">
        <v>166</v>
      </c>
      <c r="B74" s="325"/>
      <c r="C74" s="325"/>
      <c r="D74" s="325"/>
      <c r="E74" s="325"/>
      <c r="F74" s="325"/>
      <c r="G74" s="325"/>
      <c r="H74" s="325"/>
      <c r="I74" s="295" t="s">
        <v>165</v>
      </c>
      <c r="J74" s="296"/>
      <c r="K74" s="296"/>
      <c r="L74" s="296"/>
      <c r="M74" s="296"/>
      <c r="N74" s="296"/>
      <c r="O74" s="296"/>
      <c r="P74" s="296"/>
      <c r="Q74" s="296"/>
      <c r="R74" s="321">
        <f>'Détail de la demande'!BG204</f>
        <v>0</v>
      </c>
      <c r="S74" s="321"/>
      <c r="T74" s="321"/>
      <c r="U74" s="321"/>
      <c r="V74" s="321"/>
      <c r="W74" s="322" t="str">
        <f>'Détail de la demande'!BU204</f>
        <v xml:space="preserve"> </v>
      </c>
      <c r="X74" s="322"/>
      <c r="Y74" s="323"/>
      <c r="Z74" s="263"/>
      <c r="AA74" s="243"/>
      <c r="AB74" s="243"/>
      <c r="AC74" s="243"/>
      <c r="AD74" s="243"/>
      <c r="AE74" s="243"/>
    </row>
    <row r="75" spans="1:31" ht="15.6" customHeight="1" x14ac:dyDescent="0.25">
      <c r="A75" s="279" t="s">
        <v>79</v>
      </c>
      <c r="B75" s="280"/>
      <c r="C75" s="280"/>
      <c r="D75" s="280"/>
      <c r="E75" s="280"/>
      <c r="F75" s="280"/>
      <c r="G75" s="280"/>
      <c r="H75" s="280"/>
      <c r="I75" s="297">
        <f>'Détail de la demande'!AJ206</f>
        <v>0</v>
      </c>
      <c r="J75" s="298"/>
      <c r="K75" s="298"/>
      <c r="L75" s="298"/>
      <c r="M75" s="298"/>
      <c r="N75" s="298"/>
      <c r="O75" s="298"/>
      <c r="P75" s="298"/>
      <c r="Q75" s="298"/>
      <c r="R75" s="292">
        <f>'Détail de la demande'!BG206</f>
        <v>0</v>
      </c>
      <c r="S75" s="292"/>
      <c r="T75" s="292"/>
      <c r="U75" s="292"/>
      <c r="V75" s="292"/>
      <c r="W75" s="290" t="str">
        <f>'Détail de la demande'!BU206</f>
        <v xml:space="preserve"> </v>
      </c>
      <c r="X75" s="290"/>
      <c r="Y75" s="291"/>
      <c r="Z75" s="263"/>
      <c r="AA75" s="243"/>
      <c r="AB75" s="243"/>
      <c r="AC75" s="243"/>
      <c r="AD75" s="243"/>
      <c r="AE75" s="243"/>
    </row>
    <row r="76" spans="1:31" ht="15.6" customHeight="1" x14ac:dyDescent="0.25">
      <c r="A76" s="279" t="s">
        <v>80</v>
      </c>
      <c r="B76" s="280"/>
      <c r="C76" s="280"/>
      <c r="D76" s="280"/>
      <c r="E76" s="280"/>
      <c r="F76" s="280"/>
      <c r="G76" s="280"/>
      <c r="H76" s="280"/>
      <c r="I76" s="297">
        <f>'Détail de la demande'!AJ208</f>
        <v>0</v>
      </c>
      <c r="J76" s="298"/>
      <c r="K76" s="298"/>
      <c r="L76" s="298"/>
      <c r="M76" s="298"/>
      <c r="N76" s="298"/>
      <c r="O76" s="298"/>
      <c r="P76" s="298"/>
      <c r="Q76" s="298"/>
      <c r="R76" s="292">
        <f>'Détail de la demande'!BG208</f>
        <v>0</v>
      </c>
      <c r="S76" s="292"/>
      <c r="T76" s="292"/>
      <c r="U76" s="292"/>
      <c r="V76" s="292"/>
      <c r="W76" s="290" t="str">
        <f>'Détail de la demande'!BU208</f>
        <v xml:space="preserve"> </v>
      </c>
      <c r="X76" s="290"/>
      <c r="Y76" s="291"/>
      <c r="Z76" s="263"/>
      <c r="AA76" s="243"/>
      <c r="AB76" s="243"/>
      <c r="AC76" s="243"/>
      <c r="AD76" s="243"/>
      <c r="AE76" s="243"/>
    </row>
    <row r="77" spans="1:31" ht="15.6" customHeight="1" x14ac:dyDescent="0.25">
      <c r="A77" s="279" t="s">
        <v>81</v>
      </c>
      <c r="B77" s="280"/>
      <c r="C77" s="280"/>
      <c r="D77" s="280"/>
      <c r="E77" s="280"/>
      <c r="F77" s="280"/>
      <c r="G77" s="280"/>
      <c r="H77" s="280"/>
      <c r="I77" s="297">
        <f>'Détail de la demande'!AJ210</f>
        <v>0</v>
      </c>
      <c r="J77" s="298"/>
      <c r="K77" s="298"/>
      <c r="L77" s="298"/>
      <c r="M77" s="298"/>
      <c r="N77" s="298"/>
      <c r="O77" s="298"/>
      <c r="P77" s="298"/>
      <c r="Q77" s="298"/>
      <c r="R77" s="292">
        <f>'Détail de la demande'!BG210</f>
        <v>0</v>
      </c>
      <c r="S77" s="292"/>
      <c r="T77" s="292"/>
      <c r="U77" s="292"/>
      <c r="V77" s="292"/>
      <c r="W77" s="290" t="str">
        <f>'Détail de la demande'!BU210</f>
        <v xml:space="preserve"> </v>
      </c>
      <c r="X77" s="290"/>
      <c r="Y77" s="291"/>
      <c r="Z77" s="263"/>
      <c r="AA77" s="243"/>
      <c r="AB77" s="243"/>
      <c r="AC77" s="243"/>
      <c r="AD77" s="243"/>
      <c r="AE77" s="243"/>
    </row>
    <row r="78" spans="1:31" ht="15.6" customHeight="1" x14ac:dyDescent="0.25">
      <c r="A78" s="279" t="s">
        <v>82</v>
      </c>
      <c r="B78" s="280"/>
      <c r="C78" s="280"/>
      <c r="D78" s="280"/>
      <c r="E78" s="280"/>
      <c r="F78" s="280"/>
      <c r="G78" s="280"/>
      <c r="H78" s="280"/>
      <c r="I78" s="297">
        <f>'Détail de la demande'!AJ212</f>
        <v>0</v>
      </c>
      <c r="J78" s="298"/>
      <c r="K78" s="298"/>
      <c r="L78" s="298"/>
      <c r="M78" s="298"/>
      <c r="N78" s="298"/>
      <c r="O78" s="298"/>
      <c r="P78" s="298"/>
      <c r="Q78" s="298"/>
      <c r="R78" s="292">
        <f>'Détail de la demande'!BG212</f>
        <v>0</v>
      </c>
      <c r="S78" s="292"/>
      <c r="T78" s="292"/>
      <c r="U78" s="292"/>
      <c r="V78" s="292"/>
      <c r="W78" s="290" t="str">
        <f>'Détail de la demande'!BU212</f>
        <v xml:space="preserve"> </v>
      </c>
      <c r="X78" s="290"/>
      <c r="Y78" s="291"/>
      <c r="Z78" s="263"/>
      <c r="AA78" s="243"/>
      <c r="AB78" s="243"/>
      <c r="AC78" s="243"/>
      <c r="AD78" s="243"/>
      <c r="AE78" s="243"/>
    </row>
    <row r="79" spans="1:31" ht="15.6" customHeight="1" x14ac:dyDescent="0.25">
      <c r="A79" s="411" t="s">
        <v>66</v>
      </c>
      <c r="B79" s="412"/>
      <c r="C79" s="412"/>
      <c r="D79" s="412"/>
      <c r="E79" s="412"/>
      <c r="F79" s="412"/>
      <c r="G79" s="412"/>
      <c r="H79" s="412"/>
      <c r="I79" s="416"/>
      <c r="J79" s="417"/>
      <c r="K79" s="417"/>
      <c r="L79" s="417"/>
      <c r="M79" s="417"/>
      <c r="N79" s="417"/>
      <c r="O79" s="417"/>
      <c r="P79" s="417"/>
      <c r="Q79" s="417"/>
      <c r="R79" s="432">
        <f>SUM(R74:V78)</f>
        <v>0</v>
      </c>
      <c r="S79" s="432"/>
      <c r="T79" s="432"/>
      <c r="U79" s="432"/>
      <c r="V79" s="432"/>
      <c r="W79" s="286" t="str">
        <f>IF(R79=0," ",SUM(W74:Y78))</f>
        <v xml:space="preserve"> </v>
      </c>
      <c r="X79" s="286"/>
      <c r="Y79" s="287"/>
      <c r="Z79" s="293"/>
      <c r="AA79" s="294"/>
      <c r="AB79" s="294"/>
      <c r="AC79" s="294"/>
      <c r="AD79" s="294"/>
      <c r="AE79" s="294"/>
    </row>
    <row r="80" spans="1:31" ht="12.75" x14ac:dyDescent="0.25"/>
    <row r="81" spans="1:31" ht="14.45" customHeight="1" x14ac:dyDescent="0.25">
      <c r="A81" s="23" t="s">
        <v>59</v>
      </c>
      <c r="B81" s="89"/>
      <c r="C81" s="89"/>
      <c r="D81" s="89"/>
      <c r="E81" s="89"/>
      <c r="F81" s="89"/>
      <c r="G81" s="89"/>
      <c r="H81" s="89"/>
      <c r="I81" s="89"/>
      <c r="J81" s="89"/>
      <c r="K81" s="89"/>
      <c r="L81" s="89"/>
      <c r="M81" s="89"/>
      <c r="N81" s="89"/>
      <c r="O81" s="89"/>
      <c r="P81" s="89"/>
      <c r="Q81" s="89"/>
      <c r="R81" s="303" t="s">
        <v>64</v>
      </c>
      <c r="S81" s="303"/>
      <c r="T81" s="303"/>
      <c r="U81" s="303"/>
      <c r="V81" s="303"/>
      <c r="W81" s="303" t="s">
        <v>65</v>
      </c>
      <c r="X81" s="303"/>
      <c r="Y81" s="422"/>
      <c r="Z81" s="237" t="s">
        <v>276</v>
      </c>
      <c r="AA81" s="238"/>
      <c r="AB81" s="238"/>
      <c r="AC81" s="238" t="s">
        <v>2</v>
      </c>
      <c r="AD81" s="238"/>
      <c r="AE81" s="238"/>
    </row>
    <row r="82" spans="1:31" ht="15.6" customHeight="1" x14ac:dyDescent="0.25">
      <c r="A82" s="279" t="s">
        <v>37</v>
      </c>
      <c r="B82" s="280"/>
      <c r="C82" s="280"/>
      <c r="D82" s="280"/>
      <c r="E82" s="280"/>
      <c r="F82" s="280"/>
      <c r="G82" s="280"/>
      <c r="H82" s="280"/>
      <c r="I82" s="280"/>
      <c r="J82" s="280"/>
      <c r="K82" s="280"/>
      <c r="L82" s="280"/>
      <c r="M82" s="280"/>
      <c r="N82" s="280"/>
      <c r="O82" s="280"/>
      <c r="P82" s="280"/>
      <c r="Q82" s="281"/>
      <c r="R82" s="355">
        <f>'Détail de la demande'!AJ177</f>
        <v>0</v>
      </c>
      <c r="S82" s="356"/>
      <c r="T82" s="356"/>
      <c r="U82" s="356"/>
      <c r="V82" s="357"/>
      <c r="W82" s="418" t="str">
        <f>IF(R82=0," ",100%)</f>
        <v xml:space="preserve"> </v>
      </c>
      <c r="X82" s="419"/>
      <c r="Y82" s="420"/>
      <c r="Z82" s="241"/>
      <c r="AA82" s="242"/>
      <c r="AB82" s="242"/>
      <c r="AC82" s="243"/>
      <c r="AD82" s="243"/>
      <c r="AE82" s="243"/>
    </row>
    <row r="83" spans="1:31" ht="15.6" customHeight="1" x14ac:dyDescent="0.25">
      <c r="A83" s="279" t="s">
        <v>84</v>
      </c>
      <c r="B83" s="280"/>
      <c r="C83" s="280"/>
      <c r="D83" s="280"/>
      <c r="E83" s="280"/>
      <c r="F83" s="280"/>
      <c r="G83" s="280"/>
      <c r="H83" s="280"/>
      <c r="I83" s="280"/>
      <c r="J83" s="280"/>
      <c r="K83" s="280"/>
      <c r="L83" s="280"/>
      <c r="M83" s="280"/>
      <c r="N83" s="280"/>
      <c r="O83" s="280"/>
      <c r="P83" s="280"/>
      <c r="Q83" s="281"/>
      <c r="R83" s="404">
        <f>'Détail de la demande'!AJ180</f>
        <v>0</v>
      </c>
      <c r="S83" s="405"/>
      <c r="T83" s="405"/>
      <c r="U83" s="405"/>
      <c r="V83" s="406"/>
      <c r="W83" s="407" t="str">
        <f>IF(R83=0," ",R83/R82)</f>
        <v xml:space="preserve"> </v>
      </c>
      <c r="X83" s="408"/>
      <c r="Y83" s="409"/>
      <c r="Z83" s="241"/>
      <c r="AA83" s="242"/>
      <c r="AB83" s="242"/>
      <c r="AC83" s="243"/>
      <c r="AD83" s="243"/>
      <c r="AE83" s="243"/>
    </row>
    <row r="84" spans="1:31" s="91" customFormat="1" ht="14.45" customHeight="1" x14ac:dyDescent="0.25">
      <c r="A84" s="413" t="s">
        <v>74</v>
      </c>
      <c r="B84" s="414"/>
      <c r="C84" s="414"/>
      <c r="D84" s="414"/>
      <c r="E84" s="414"/>
      <c r="F84" s="414"/>
      <c r="G84" s="414"/>
      <c r="H84" s="414"/>
      <c r="I84" s="414"/>
      <c r="J84" s="414"/>
      <c r="K84" s="414"/>
      <c r="L84" s="414"/>
      <c r="M84" s="414"/>
      <c r="N84" s="414"/>
      <c r="O84" s="414"/>
      <c r="P84" s="414"/>
      <c r="Q84" s="415"/>
      <c r="R84" s="423" t="s">
        <v>64</v>
      </c>
      <c r="S84" s="424"/>
      <c r="T84" s="424"/>
      <c r="U84" s="424"/>
      <c r="V84" s="425"/>
      <c r="W84" s="426" t="s">
        <v>65</v>
      </c>
      <c r="X84" s="427"/>
      <c r="Y84" s="428"/>
      <c r="Z84" s="398"/>
      <c r="AA84" s="399"/>
      <c r="AB84" s="400"/>
      <c r="AC84" s="399"/>
      <c r="AD84" s="399"/>
      <c r="AE84" s="400"/>
    </row>
    <row r="85" spans="1:31" ht="15.6" customHeight="1" x14ac:dyDescent="0.25">
      <c r="A85" s="395" t="s">
        <v>60</v>
      </c>
      <c r="B85" s="396"/>
      <c r="C85" s="396"/>
      <c r="D85" s="396"/>
      <c r="E85" s="396"/>
      <c r="F85" s="396"/>
      <c r="G85" s="396"/>
      <c r="H85" s="396"/>
      <c r="I85" s="396"/>
      <c r="J85" s="396"/>
      <c r="K85" s="396"/>
      <c r="L85" s="396"/>
      <c r="M85" s="396"/>
      <c r="N85" s="396"/>
      <c r="O85" s="396"/>
      <c r="P85" s="396"/>
      <c r="Q85" s="397"/>
      <c r="R85" s="355">
        <f>'Détail de la demande'!AJ188</f>
        <v>0</v>
      </c>
      <c r="S85" s="356"/>
      <c r="T85" s="356"/>
      <c r="U85" s="356"/>
      <c r="V85" s="357"/>
      <c r="W85" s="418" t="str">
        <f>'Détail de la demande'!AX188</f>
        <v xml:space="preserve"> </v>
      </c>
      <c r="X85" s="419"/>
      <c r="Y85" s="420"/>
      <c r="Z85" s="241"/>
      <c r="AA85" s="242"/>
      <c r="AB85" s="242"/>
      <c r="AC85" s="243"/>
      <c r="AD85" s="243"/>
      <c r="AE85" s="243"/>
    </row>
    <row r="86" spans="1:31" ht="15.6" customHeight="1" x14ac:dyDescent="0.25">
      <c r="A86" s="395" t="s">
        <v>61</v>
      </c>
      <c r="B86" s="396"/>
      <c r="C86" s="396"/>
      <c r="D86" s="396"/>
      <c r="E86" s="396"/>
      <c r="F86" s="396"/>
      <c r="G86" s="396"/>
      <c r="H86" s="396"/>
      <c r="I86" s="396"/>
      <c r="J86" s="396"/>
      <c r="K86" s="396"/>
      <c r="L86" s="396"/>
      <c r="M86" s="396"/>
      <c r="N86" s="396"/>
      <c r="O86" s="396"/>
      <c r="P86" s="396"/>
      <c r="Q86" s="397"/>
      <c r="R86" s="355">
        <f>'Détail de la demande'!AJ190</f>
        <v>0</v>
      </c>
      <c r="S86" s="356"/>
      <c r="T86" s="356"/>
      <c r="U86" s="356"/>
      <c r="V86" s="357"/>
      <c r="W86" s="418" t="str">
        <f>'Détail de la demande'!AX190</f>
        <v xml:space="preserve"> </v>
      </c>
      <c r="X86" s="419"/>
      <c r="Y86" s="420"/>
      <c r="Z86" s="241"/>
      <c r="AA86" s="242"/>
      <c r="AB86" s="242"/>
      <c r="AC86" s="243"/>
      <c r="AD86" s="243"/>
      <c r="AE86" s="243"/>
    </row>
    <row r="87" spans="1:31" ht="15.6" customHeight="1" x14ac:dyDescent="0.25">
      <c r="A87" s="395" t="s">
        <v>62</v>
      </c>
      <c r="B87" s="396"/>
      <c r="C87" s="396"/>
      <c r="D87" s="396"/>
      <c r="E87" s="396"/>
      <c r="F87" s="396"/>
      <c r="G87" s="396"/>
      <c r="H87" s="396"/>
      <c r="I87" s="396"/>
      <c r="J87" s="396"/>
      <c r="K87" s="396"/>
      <c r="L87" s="396"/>
      <c r="M87" s="396"/>
      <c r="N87" s="396"/>
      <c r="O87" s="396"/>
      <c r="P87" s="396"/>
      <c r="Q87" s="397"/>
      <c r="R87" s="355">
        <f>'Détail de la demande'!AJ192</f>
        <v>0</v>
      </c>
      <c r="S87" s="356"/>
      <c r="T87" s="356"/>
      <c r="U87" s="356"/>
      <c r="V87" s="357"/>
      <c r="W87" s="418" t="str">
        <f>'Détail de la demande'!AX192</f>
        <v xml:space="preserve"> </v>
      </c>
      <c r="X87" s="419"/>
      <c r="Y87" s="420"/>
      <c r="Z87" s="241"/>
      <c r="AA87" s="242"/>
      <c r="AB87" s="242"/>
      <c r="AC87" s="243"/>
      <c r="AD87" s="243"/>
      <c r="AE87" s="243"/>
    </row>
    <row r="88" spans="1:31" ht="15.6" customHeight="1" x14ac:dyDescent="0.25">
      <c r="A88" s="395" t="s">
        <v>63</v>
      </c>
      <c r="B88" s="396"/>
      <c r="C88" s="396"/>
      <c r="D88" s="396"/>
      <c r="E88" s="396"/>
      <c r="F88" s="396"/>
      <c r="G88" s="396"/>
      <c r="H88" s="396"/>
      <c r="I88" s="396"/>
      <c r="J88" s="396"/>
      <c r="K88" s="396"/>
      <c r="L88" s="396"/>
      <c r="M88" s="396"/>
      <c r="N88" s="396"/>
      <c r="O88" s="396"/>
      <c r="P88" s="396"/>
      <c r="Q88" s="397"/>
      <c r="R88" s="355">
        <f>'Détail de la demande'!AJ194</f>
        <v>0</v>
      </c>
      <c r="S88" s="356"/>
      <c r="T88" s="356"/>
      <c r="U88" s="356"/>
      <c r="V88" s="357"/>
      <c r="W88" s="418" t="str">
        <f>'Détail de la demande'!AX194</f>
        <v xml:space="preserve"> </v>
      </c>
      <c r="X88" s="419"/>
      <c r="Y88" s="420"/>
      <c r="Z88" s="241"/>
      <c r="AA88" s="242"/>
      <c r="AB88" s="242"/>
      <c r="AC88" s="243"/>
      <c r="AD88" s="243"/>
      <c r="AE88" s="243"/>
    </row>
    <row r="89" spans="1:31" ht="15.6" customHeight="1" x14ac:dyDescent="0.25">
      <c r="A89" s="429" t="s">
        <v>66</v>
      </c>
      <c r="B89" s="430"/>
      <c r="C89" s="430"/>
      <c r="D89" s="430"/>
      <c r="E89" s="430"/>
      <c r="F89" s="430"/>
      <c r="G89" s="430"/>
      <c r="H89" s="430"/>
      <c r="I89" s="430"/>
      <c r="J89" s="430"/>
      <c r="K89" s="430"/>
      <c r="L89" s="430"/>
      <c r="M89" s="430"/>
      <c r="N89" s="430"/>
      <c r="O89" s="430"/>
      <c r="P89" s="430"/>
      <c r="Q89" s="431"/>
      <c r="R89" s="389">
        <f>'Détail de la demande'!AJ196</f>
        <v>0</v>
      </c>
      <c r="S89" s="390"/>
      <c r="T89" s="390"/>
      <c r="U89" s="390"/>
      <c r="V89" s="421"/>
      <c r="W89" s="366">
        <f>'Détail de la demande'!AX196</f>
        <v>0</v>
      </c>
      <c r="X89" s="367"/>
      <c r="Y89" s="368"/>
      <c r="Z89" s="333"/>
      <c r="AA89" s="334"/>
      <c r="AB89" s="334"/>
      <c r="AC89" s="294"/>
      <c r="AD89" s="294"/>
      <c r="AE89" s="294"/>
    </row>
    <row r="90" spans="1:31" ht="12.75" x14ac:dyDescent="0.25"/>
    <row r="91" spans="1:31" ht="14.45" customHeight="1" x14ac:dyDescent="0.25">
      <c r="A91" s="338" t="s">
        <v>67</v>
      </c>
      <c r="B91" s="339"/>
      <c r="C91" s="339"/>
      <c r="D91" s="339"/>
      <c r="E91" s="339"/>
      <c r="F91" s="339"/>
      <c r="G91" s="339"/>
      <c r="H91" s="339"/>
      <c r="I91" s="339"/>
      <c r="J91" s="339"/>
      <c r="K91" s="339"/>
      <c r="L91" s="339"/>
      <c r="M91" s="339"/>
      <c r="N91" s="339"/>
      <c r="O91" s="339"/>
      <c r="P91" s="339"/>
      <c r="Q91" s="410"/>
      <c r="R91" s="303" t="s">
        <v>46</v>
      </c>
      <c r="S91" s="303"/>
      <c r="T91" s="303"/>
      <c r="U91" s="303"/>
      <c r="V91" s="303"/>
      <c r="W91" s="303"/>
      <c r="X91" s="303"/>
      <c r="Y91" s="422"/>
      <c r="Z91" s="237" t="s">
        <v>276</v>
      </c>
      <c r="AA91" s="238"/>
      <c r="AB91" s="238"/>
      <c r="AC91" s="238" t="s">
        <v>2</v>
      </c>
      <c r="AD91" s="238"/>
      <c r="AE91" s="238"/>
    </row>
    <row r="92" spans="1:31" ht="15.6" customHeight="1" x14ac:dyDescent="0.25">
      <c r="A92" s="282" t="s">
        <v>85</v>
      </c>
      <c r="B92" s="283"/>
      <c r="C92" s="283"/>
      <c r="D92" s="283"/>
      <c r="E92" s="283"/>
      <c r="F92" s="283"/>
      <c r="G92" s="283"/>
      <c r="H92" s="283"/>
      <c r="I92" s="283"/>
      <c r="J92" s="283"/>
      <c r="K92" s="283"/>
      <c r="L92" s="283"/>
      <c r="M92" s="283"/>
      <c r="N92" s="283"/>
      <c r="O92" s="283"/>
      <c r="P92" s="283"/>
      <c r="Q92" s="365"/>
      <c r="R92" s="355">
        <f>R86</f>
        <v>0</v>
      </c>
      <c r="S92" s="356"/>
      <c r="T92" s="356"/>
      <c r="U92" s="356"/>
      <c r="V92" s="356"/>
      <c r="W92" s="356"/>
      <c r="X92" s="356"/>
      <c r="Y92" s="369"/>
      <c r="Z92" s="241"/>
      <c r="AA92" s="242"/>
      <c r="AB92" s="242"/>
      <c r="AC92" s="243"/>
      <c r="AD92" s="243"/>
      <c r="AE92" s="243"/>
    </row>
    <row r="93" spans="1:31" ht="15.6" customHeight="1" x14ac:dyDescent="0.25">
      <c r="A93" s="282" t="s">
        <v>86</v>
      </c>
      <c r="B93" s="283"/>
      <c r="C93" s="283"/>
      <c r="D93" s="283"/>
      <c r="E93" s="283"/>
      <c r="F93" s="283"/>
      <c r="G93" s="283"/>
      <c r="H93" s="283"/>
      <c r="I93" s="283"/>
      <c r="J93" s="283"/>
      <c r="K93" s="283"/>
      <c r="L93" s="283"/>
      <c r="M93" s="283"/>
      <c r="N93" s="283"/>
      <c r="O93" s="283"/>
      <c r="P93" s="283"/>
      <c r="Q93" s="365"/>
      <c r="R93" s="355">
        <f>R92*80%</f>
        <v>0</v>
      </c>
      <c r="S93" s="356"/>
      <c r="T93" s="356"/>
      <c r="U93" s="356"/>
      <c r="V93" s="356"/>
      <c r="W93" s="356"/>
      <c r="X93" s="356"/>
      <c r="Y93" s="369"/>
      <c r="Z93" s="241"/>
      <c r="AA93" s="242"/>
      <c r="AB93" s="242"/>
      <c r="AC93" s="243"/>
      <c r="AD93" s="243"/>
      <c r="AE93" s="243"/>
    </row>
    <row r="94" spans="1:31" ht="15.6" customHeight="1" x14ac:dyDescent="0.25">
      <c r="A94" s="282" t="s">
        <v>87</v>
      </c>
      <c r="B94" s="283"/>
      <c r="C94" s="283"/>
      <c r="D94" s="283"/>
      <c r="E94" s="283"/>
      <c r="F94" s="283"/>
      <c r="G94" s="283"/>
      <c r="H94" s="283"/>
      <c r="I94" s="283"/>
      <c r="J94" s="283"/>
      <c r="K94" s="283"/>
      <c r="L94" s="283"/>
      <c r="M94" s="283"/>
      <c r="N94" s="283"/>
      <c r="O94" s="283"/>
      <c r="P94" s="283"/>
      <c r="Q94" s="365"/>
      <c r="R94" s="382">
        <f>'Détail de la demande'!BL148</f>
        <v>0</v>
      </c>
      <c r="S94" s="383"/>
      <c r="T94" s="383"/>
      <c r="U94" s="383"/>
      <c r="V94" s="383"/>
      <c r="W94" s="383"/>
      <c r="X94" s="383"/>
      <c r="Y94" s="384"/>
      <c r="Z94" s="241"/>
      <c r="AA94" s="242"/>
      <c r="AB94" s="242"/>
      <c r="AC94" s="243"/>
      <c r="AD94" s="243"/>
      <c r="AE94" s="243"/>
    </row>
    <row r="95" spans="1:31" ht="27.6" customHeight="1" x14ac:dyDescent="0.25">
      <c r="A95" s="282" t="s">
        <v>88</v>
      </c>
      <c r="B95" s="283"/>
      <c r="C95" s="283"/>
      <c r="D95" s="283"/>
      <c r="E95" s="283"/>
      <c r="F95" s="283"/>
      <c r="G95" s="283"/>
      <c r="H95" s="283"/>
      <c r="I95" s="283"/>
      <c r="J95" s="283"/>
      <c r="K95" s="283"/>
      <c r="L95" s="283"/>
      <c r="M95" s="283"/>
      <c r="N95" s="283"/>
      <c r="O95" s="283"/>
      <c r="P95" s="283"/>
      <c r="Q95" s="365"/>
      <c r="R95" s="355" t="str">
        <f>IF(R92=0," ",R93/R94)</f>
        <v xml:space="preserve"> </v>
      </c>
      <c r="S95" s="356"/>
      <c r="T95" s="356"/>
      <c r="U95" s="356"/>
      <c r="V95" s="356"/>
      <c r="W95" s="356"/>
      <c r="X95" s="356"/>
      <c r="Y95" s="369"/>
      <c r="Z95" s="241"/>
      <c r="AA95" s="242"/>
      <c r="AB95" s="242"/>
      <c r="AC95" s="243"/>
      <c r="AD95" s="243"/>
      <c r="AE95" s="243"/>
    </row>
    <row r="96" spans="1:31" ht="15.6" customHeight="1" x14ac:dyDescent="0.25">
      <c r="A96" s="282" t="s">
        <v>89</v>
      </c>
      <c r="B96" s="283"/>
      <c r="C96" s="283"/>
      <c r="D96" s="283"/>
      <c r="E96" s="283"/>
      <c r="F96" s="283"/>
      <c r="G96" s="283"/>
      <c r="H96" s="283"/>
      <c r="I96" s="283"/>
      <c r="J96" s="283"/>
      <c r="K96" s="283"/>
      <c r="L96" s="283"/>
      <c r="M96" s="283"/>
      <c r="N96" s="283"/>
      <c r="O96" s="283"/>
      <c r="P96" s="283"/>
      <c r="Q96" s="365"/>
      <c r="R96" s="392">
        <v>14</v>
      </c>
      <c r="S96" s="393"/>
      <c r="T96" s="393"/>
      <c r="U96" s="393"/>
      <c r="V96" s="393"/>
      <c r="W96" s="393"/>
      <c r="X96" s="393"/>
      <c r="Y96" s="394"/>
      <c r="Z96" s="241"/>
      <c r="AA96" s="242"/>
      <c r="AB96" s="242"/>
      <c r="AC96" s="243"/>
      <c r="AD96" s="243"/>
      <c r="AE96" s="243"/>
    </row>
    <row r="97" spans="1:31" ht="27.6" customHeight="1" x14ac:dyDescent="0.25">
      <c r="A97" s="282" t="s">
        <v>90</v>
      </c>
      <c r="B97" s="283"/>
      <c r="C97" s="283"/>
      <c r="D97" s="283"/>
      <c r="E97" s="283"/>
      <c r="F97" s="283"/>
      <c r="G97" s="283"/>
      <c r="H97" s="283"/>
      <c r="I97" s="283"/>
      <c r="J97" s="283"/>
      <c r="K97" s="283"/>
      <c r="L97" s="283"/>
      <c r="M97" s="283"/>
      <c r="N97" s="283"/>
      <c r="O97" s="283"/>
      <c r="P97" s="283"/>
      <c r="Q97" s="365"/>
      <c r="R97" s="355" t="str">
        <f>IF(R92=0," ",R95*R96)</f>
        <v xml:space="preserve"> </v>
      </c>
      <c r="S97" s="356"/>
      <c r="T97" s="356"/>
      <c r="U97" s="356"/>
      <c r="V97" s="356"/>
      <c r="W97" s="356"/>
      <c r="X97" s="356"/>
      <c r="Y97" s="369"/>
      <c r="Z97" s="241"/>
      <c r="AA97" s="242"/>
      <c r="AB97" s="242"/>
      <c r="AC97" s="243"/>
      <c r="AD97" s="243"/>
      <c r="AE97" s="243"/>
    </row>
    <row r="98" spans="1:31" ht="39" customHeight="1" x14ac:dyDescent="0.25">
      <c r="A98" s="282" t="s">
        <v>91</v>
      </c>
      <c r="B98" s="283"/>
      <c r="C98" s="283"/>
      <c r="D98" s="283"/>
      <c r="E98" s="283"/>
      <c r="F98" s="283"/>
      <c r="G98" s="283"/>
      <c r="H98" s="283"/>
      <c r="I98" s="283"/>
      <c r="J98" s="283"/>
      <c r="K98" s="283"/>
      <c r="L98" s="283"/>
      <c r="M98" s="283"/>
      <c r="N98" s="283"/>
      <c r="O98" s="283"/>
      <c r="P98" s="283"/>
      <c r="Q98" s="365"/>
      <c r="R98" s="355" t="str">
        <f>IF(R92=0," ",R97*15%)</f>
        <v xml:space="preserve"> </v>
      </c>
      <c r="S98" s="356"/>
      <c r="T98" s="356"/>
      <c r="U98" s="356"/>
      <c r="V98" s="356"/>
      <c r="W98" s="356"/>
      <c r="X98" s="356"/>
      <c r="Y98" s="369"/>
      <c r="Z98" s="241"/>
      <c r="AA98" s="242"/>
      <c r="AB98" s="242"/>
      <c r="AC98" s="243"/>
      <c r="AD98" s="243"/>
      <c r="AE98" s="243"/>
    </row>
    <row r="99" spans="1:31" ht="15.6" customHeight="1" x14ac:dyDescent="0.25">
      <c r="A99" s="386" t="s">
        <v>68</v>
      </c>
      <c r="B99" s="387"/>
      <c r="C99" s="387"/>
      <c r="D99" s="387"/>
      <c r="E99" s="387"/>
      <c r="F99" s="387"/>
      <c r="G99" s="387"/>
      <c r="H99" s="387"/>
      <c r="I99" s="387"/>
      <c r="J99" s="387"/>
      <c r="K99" s="387"/>
      <c r="L99" s="387"/>
      <c r="M99" s="387"/>
      <c r="N99" s="387"/>
      <c r="O99" s="387"/>
      <c r="P99" s="387"/>
      <c r="Q99" s="388"/>
      <c r="R99" s="389" t="str">
        <f>IF(R92=0," ",(IF(R97-R98&lt;1000000,R97-R98,1000000)))</f>
        <v xml:space="preserve"> </v>
      </c>
      <c r="S99" s="390"/>
      <c r="T99" s="390"/>
      <c r="U99" s="390"/>
      <c r="V99" s="390"/>
      <c r="W99" s="390"/>
      <c r="X99" s="390"/>
      <c r="Y99" s="391"/>
      <c r="Z99" s="333"/>
      <c r="AA99" s="334"/>
      <c r="AB99" s="334"/>
      <c r="AC99" s="294"/>
      <c r="AD99" s="294"/>
      <c r="AE99" s="294"/>
    </row>
    <row r="100" spans="1:31" ht="15.6" customHeight="1" x14ac:dyDescent="0.25">
      <c r="A100" s="138"/>
      <c r="B100" s="138"/>
      <c r="C100" s="138"/>
      <c r="D100" s="138"/>
      <c r="E100" s="138"/>
      <c r="F100" s="138"/>
      <c r="G100" s="138"/>
      <c r="H100" s="138"/>
      <c r="I100" s="138"/>
      <c r="J100" s="138"/>
      <c r="K100" s="138"/>
      <c r="L100" s="138"/>
      <c r="M100" s="138"/>
      <c r="N100" s="138"/>
      <c r="O100" s="138"/>
      <c r="P100" s="138"/>
      <c r="Q100" s="460" t="s">
        <v>213</v>
      </c>
      <c r="R100" s="460"/>
      <c r="S100" s="460"/>
      <c r="T100" s="460"/>
      <c r="U100" s="460"/>
      <c r="V100" s="460"/>
      <c r="W100" s="460"/>
      <c r="X100" s="460"/>
      <c r="Y100" s="460"/>
      <c r="Z100" s="460"/>
      <c r="AA100" s="460"/>
      <c r="AB100" s="460"/>
      <c r="AC100" s="460"/>
      <c r="AD100" s="460"/>
      <c r="AE100" s="460"/>
    </row>
    <row r="101" spans="1:31" ht="12.75" x14ac:dyDescent="0.25"/>
    <row r="102" spans="1:31" ht="12.75" x14ac:dyDescent="0.25">
      <c r="A102" s="338" t="s">
        <v>177</v>
      </c>
      <c r="B102" s="339"/>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40"/>
    </row>
    <row r="103" spans="1:31" ht="12.75" x14ac:dyDescent="0.25">
      <c r="A103" s="341" t="s">
        <v>14</v>
      </c>
      <c r="B103" s="342"/>
      <c r="C103" s="342"/>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3"/>
    </row>
    <row r="104" spans="1:31" ht="12.75" x14ac:dyDescent="0.25">
      <c r="A104" s="344"/>
      <c r="B104" s="345"/>
      <c r="C104" s="345"/>
      <c r="D104" s="345"/>
      <c r="E104" s="345"/>
      <c r="F104" s="345"/>
      <c r="G104" s="345"/>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45"/>
      <c r="AE104" s="346"/>
    </row>
    <row r="105" spans="1:31" ht="12.75" x14ac:dyDescent="0.25">
      <c r="A105" s="347"/>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9"/>
    </row>
    <row r="106" spans="1:31" ht="12.75" x14ac:dyDescent="0.25">
      <c r="A106" s="347"/>
      <c r="B106" s="348"/>
      <c r="C106" s="348"/>
      <c r="D106" s="348"/>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9"/>
    </row>
    <row r="107" spans="1:31" ht="12.75" x14ac:dyDescent="0.25">
      <c r="A107" s="347"/>
      <c r="B107" s="350"/>
      <c r="C107" s="350"/>
      <c r="D107" s="350"/>
      <c r="E107" s="350"/>
      <c r="F107" s="350"/>
      <c r="G107" s="350"/>
      <c r="H107" s="350"/>
      <c r="I107" s="350"/>
      <c r="J107" s="350"/>
      <c r="K107" s="350"/>
      <c r="L107" s="350"/>
      <c r="M107" s="350"/>
      <c r="N107" s="350"/>
      <c r="O107" s="350"/>
      <c r="P107" s="350"/>
      <c r="Q107" s="350"/>
      <c r="R107" s="350"/>
      <c r="S107" s="350"/>
      <c r="T107" s="350"/>
      <c r="U107" s="350"/>
      <c r="V107" s="350"/>
      <c r="W107" s="350"/>
      <c r="X107" s="350"/>
      <c r="Y107" s="350"/>
      <c r="Z107" s="350"/>
      <c r="AA107" s="350"/>
      <c r="AB107" s="350"/>
      <c r="AC107" s="350"/>
      <c r="AD107" s="350"/>
      <c r="AE107" s="349"/>
    </row>
    <row r="108" spans="1:31" ht="12.75" x14ac:dyDescent="0.25">
      <c r="A108" s="351"/>
      <c r="B108" s="352"/>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3"/>
    </row>
    <row r="109" spans="1:31" ht="12.75" x14ac:dyDescent="0.25"/>
    <row r="110" spans="1:31" ht="12.75" x14ac:dyDescent="0.25">
      <c r="A110" s="338" t="s">
        <v>178</v>
      </c>
      <c r="B110" s="339"/>
      <c r="C110" s="339"/>
      <c r="D110" s="339"/>
      <c r="E110" s="339"/>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c r="AC110" s="339"/>
      <c r="AD110" s="339"/>
      <c r="AE110" s="340"/>
    </row>
    <row r="111" spans="1:31" ht="8.4499999999999993" customHeight="1" x14ac:dyDescent="0.25"/>
    <row r="112" spans="1:31" s="26" customFormat="1" ht="14.1" customHeight="1" x14ac:dyDescent="0.25">
      <c r="A112" s="354" t="s">
        <v>275</v>
      </c>
      <c r="B112" s="354"/>
      <c r="C112" s="354"/>
      <c r="D112" s="354"/>
      <c r="E112" s="354"/>
      <c r="F112" s="354"/>
      <c r="G112" s="354"/>
      <c r="H112" s="354"/>
      <c r="I112" s="354"/>
      <c r="J112" s="354"/>
      <c r="K112" s="354"/>
      <c r="L112" s="354"/>
      <c r="S112" s="354" t="s">
        <v>15</v>
      </c>
      <c r="T112" s="354"/>
      <c r="U112" s="354"/>
      <c r="V112" s="354"/>
      <c r="W112" s="354"/>
      <c r="X112" s="354"/>
      <c r="Y112" s="354"/>
      <c r="Z112" s="354"/>
      <c r="AA112" s="354"/>
      <c r="AB112" s="354"/>
      <c r="AC112" s="354"/>
      <c r="AD112" s="354"/>
      <c r="AE112" s="354"/>
    </row>
    <row r="113" spans="1:32" s="26" customFormat="1" ht="14.1" customHeight="1" x14ac:dyDescent="0.25">
      <c r="A113" s="163"/>
      <c r="B113" s="163"/>
      <c r="C113" s="163"/>
      <c r="D113" s="163"/>
      <c r="E113" s="163"/>
      <c r="F113" s="163"/>
      <c r="G113" s="163"/>
      <c r="H113" s="163"/>
      <c r="I113" s="163"/>
      <c r="J113" s="163"/>
      <c r="K113" s="163"/>
      <c r="L113" s="163"/>
      <c r="S113" s="163"/>
      <c r="T113" s="163"/>
      <c r="U113" s="163"/>
      <c r="V113" s="163"/>
      <c r="W113" s="163"/>
      <c r="X113" s="163"/>
      <c r="Y113" s="163"/>
      <c r="Z113" s="163"/>
      <c r="AA113" s="163"/>
      <c r="AB113" s="163"/>
      <c r="AC113" s="163"/>
      <c r="AD113" s="163"/>
      <c r="AE113" s="163"/>
    </row>
    <row r="114" spans="1:32" s="26" customFormat="1" ht="14.1" customHeight="1" x14ac:dyDescent="0.25">
      <c r="A114" s="163"/>
      <c r="B114" s="163"/>
      <c r="C114" s="163"/>
      <c r="D114" s="163"/>
      <c r="E114" s="163"/>
      <c r="F114" s="163"/>
      <c r="G114" s="163"/>
      <c r="H114" s="163"/>
      <c r="I114" s="163"/>
      <c r="J114" s="163"/>
      <c r="K114" s="163"/>
      <c r="L114" s="163"/>
      <c r="S114" s="163"/>
      <c r="T114" s="163"/>
      <c r="U114" s="163"/>
      <c r="V114" s="163"/>
      <c r="W114" s="163"/>
      <c r="X114" s="163"/>
      <c r="Y114" s="163"/>
      <c r="Z114" s="163"/>
      <c r="AA114" s="163"/>
      <c r="AB114" s="163"/>
      <c r="AC114" s="163"/>
      <c r="AD114" s="163"/>
      <c r="AE114" s="163"/>
    </row>
    <row r="115" spans="1:32" s="26" customFormat="1" ht="14.1" customHeight="1" x14ac:dyDescent="0.25">
      <c r="A115" s="163"/>
      <c r="B115" s="163"/>
      <c r="C115" s="163"/>
      <c r="D115" s="163"/>
      <c r="E115" s="163"/>
      <c r="F115" s="163"/>
      <c r="G115" s="163"/>
      <c r="H115" s="163"/>
      <c r="I115" s="163"/>
      <c r="J115" s="163"/>
      <c r="K115" s="163"/>
      <c r="L115" s="163"/>
      <c r="S115" s="163"/>
      <c r="T115" s="163"/>
      <c r="U115" s="163"/>
      <c r="V115" s="163"/>
      <c r="W115" s="163"/>
      <c r="X115" s="163"/>
      <c r="Y115" s="163"/>
      <c r="Z115" s="163"/>
      <c r="AA115" s="163"/>
      <c r="AB115" s="163"/>
      <c r="AC115" s="163"/>
      <c r="AD115" s="163"/>
      <c r="AE115" s="163"/>
    </row>
    <row r="116" spans="1:32" ht="12.75" x14ac:dyDescent="0.25">
      <c r="A116" s="335"/>
      <c r="B116" s="335"/>
      <c r="C116" s="335"/>
      <c r="D116" s="335"/>
      <c r="E116" s="335"/>
      <c r="F116" s="335"/>
      <c r="G116" s="335"/>
      <c r="H116" s="335"/>
      <c r="I116" s="335"/>
      <c r="J116" s="335"/>
      <c r="K116" s="335"/>
      <c r="L116" s="335"/>
      <c r="S116" s="335"/>
      <c r="T116" s="335"/>
      <c r="U116" s="335"/>
      <c r="V116" s="335"/>
      <c r="W116" s="335"/>
      <c r="X116" s="335"/>
      <c r="Y116" s="335"/>
      <c r="Z116" s="335"/>
      <c r="AA116" s="335"/>
      <c r="AB116" s="335"/>
      <c r="AC116" s="335"/>
      <c r="AD116" s="335"/>
      <c r="AE116" s="335"/>
    </row>
    <row r="117" spans="1:32" ht="12.75" x14ac:dyDescent="0.25">
      <c r="A117" s="336"/>
      <c r="B117" s="336"/>
      <c r="C117" s="336"/>
      <c r="D117" s="336"/>
      <c r="E117" s="336"/>
      <c r="F117" s="336"/>
      <c r="G117" s="336"/>
      <c r="H117" s="336"/>
      <c r="I117" s="336"/>
      <c r="J117" s="337" t="s">
        <v>16</v>
      </c>
      <c r="K117" s="337"/>
      <c r="L117" s="337"/>
      <c r="M117" s="27"/>
      <c r="N117" s="27"/>
      <c r="O117" s="27"/>
      <c r="S117" s="336"/>
      <c r="T117" s="336"/>
      <c r="U117" s="336"/>
      <c r="V117" s="336"/>
      <c r="W117" s="336"/>
      <c r="X117" s="336"/>
      <c r="Y117" s="336"/>
      <c r="Z117" s="336"/>
      <c r="AA117" s="336"/>
      <c r="AB117" s="336"/>
      <c r="AC117" s="337" t="s">
        <v>16</v>
      </c>
      <c r="AD117" s="337"/>
      <c r="AE117" s="337"/>
    </row>
    <row r="118" spans="1:32" ht="12.95" customHeight="1" x14ac:dyDescent="0.25">
      <c r="Z118" s="20"/>
      <c r="AA118" s="20"/>
      <c r="AB118" s="20"/>
      <c r="AC118" s="20"/>
    </row>
    <row r="119" spans="1:32" ht="12.95" customHeight="1" x14ac:dyDescent="0.25">
      <c r="Z119" s="20"/>
      <c r="AA119" s="20"/>
      <c r="AB119" s="20"/>
      <c r="AC119" s="20"/>
    </row>
    <row r="120" spans="1:32" s="26" customFormat="1" ht="12.75" x14ac:dyDescent="0.25">
      <c r="A120" s="332"/>
      <c r="B120" s="332"/>
      <c r="C120" s="332"/>
      <c r="D120" s="332"/>
      <c r="E120" s="332"/>
      <c r="F120" s="332"/>
      <c r="G120" s="332"/>
      <c r="H120" s="332"/>
      <c r="I120" s="332"/>
      <c r="J120" s="332"/>
      <c r="K120" s="332"/>
      <c r="L120" s="332"/>
      <c r="R120" s="20"/>
      <c r="S120" s="20"/>
      <c r="T120" s="20"/>
      <c r="U120" s="20"/>
      <c r="V120" s="20"/>
      <c r="W120" s="20"/>
      <c r="X120" s="20"/>
      <c r="Y120" s="20"/>
      <c r="Z120" s="20"/>
      <c r="AA120" s="20"/>
      <c r="AB120" s="20"/>
      <c r="AC120" s="20"/>
      <c r="AD120" s="20"/>
      <c r="AE120" s="20"/>
      <c r="AF120" s="20"/>
    </row>
    <row r="121" spans="1:32" ht="20.100000000000001" customHeight="1" x14ac:dyDescent="0.25">
      <c r="A121" s="358"/>
      <c r="B121" s="358"/>
      <c r="C121" s="358"/>
      <c r="D121" s="358"/>
      <c r="E121" s="358"/>
      <c r="F121" s="358"/>
      <c r="G121" s="358"/>
      <c r="H121" s="358"/>
      <c r="I121" s="358"/>
      <c r="J121" s="358"/>
      <c r="K121" s="358"/>
      <c r="L121" s="358"/>
      <c r="Z121" s="20"/>
      <c r="AA121" s="20"/>
      <c r="AB121" s="20"/>
      <c r="AC121" s="20"/>
    </row>
    <row r="122" spans="1:32" ht="12.75" x14ac:dyDescent="0.25">
      <c r="A122" s="359"/>
      <c r="B122" s="359"/>
      <c r="C122" s="359"/>
      <c r="D122" s="359"/>
      <c r="E122" s="359"/>
      <c r="F122" s="359"/>
      <c r="G122" s="359"/>
      <c r="H122" s="359"/>
      <c r="I122" s="359"/>
      <c r="J122" s="360"/>
      <c r="K122" s="360"/>
      <c r="L122" s="360"/>
      <c r="M122" s="27"/>
      <c r="N122" s="27"/>
      <c r="O122" s="27"/>
      <c r="Z122" s="20"/>
      <c r="AA122" s="20"/>
      <c r="AB122" s="20"/>
      <c r="AC122" s="20"/>
    </row>
    <row r="123" spans="1:32" ht="12.75" x14ac:dyDescent="0.25">
      <c r="A123" s="139"/>
      <c r="B123" s="139"/>
      <c r="C123" s="139"/>
      <c r="D123" s="139"/>
      <c r="E123" s="139"/>
      <c r="F123" s="139"/>
      <c r="G123" s="139"/>
      <c r="H123" s="139"/>
      <c r="I123" s="139"/>
      <c r="J123" s="139"/>
      <c r="K123" s="139"/>
      <c r="L123" s="139"/>
      <c r="Z123" s="20"/>
      <c r="AA123" s="20"/>
      <c r="AB123" s="20"/>
      <c r="AC123" s="20"/>
    </row>
    <row r="124" spans="1:32" ht="12.75" x14ac:dyDescent="0.25">
      <c r="A124" s="139"/>
      <c r="B124" s="139"/>
      <c r="C124" s="139"/>
      <c r="D124" s="139"/>
      <c r="E124" s="139"/>
      <c r="F124" s="139"/>
      <c r="G124" s="139"/>
      <c r="H124" s="139"/>
      <c r="I124" s="139"/>
      <c r="J124" s="139"/>
      <c r="K124" s="139"/>
      <c r="L124" s="139"/>
      <c r="Z124" s="20"/>
      <c r="AA124" s="20"/>
      <c r="AB124" s="20"/>
      <c r="AC124" s="20"/>
    </row>
    <row r="125" spans="1:32" ht="17.100000000000001" customHeight="1" x14ac:dyDescent="0.25">
      <c r="Z125" s="20"/>
      <c r="AA125" s="20"/>
      <c r="AB125" s="20"/>
      <c r="AC125" s="20"/>
    </row>
  </sheetData>
  <sheetProtection selectLockedCells="1"/>
  <mergeCells count="355">
    <mergeCell ref="Q100:AE100"/>
    <mergeCell ref="A12:K12"/>
    <mergeCell ref="L12:Y12"/>
    <mergeCell ref="Z12:AB12"/>
    <mergeCell ref="AC12:AE12"/>
    <mergeCell ref="R16:Y16"/>
    <mergeCell ref="Z28:AB28"/>
    <mergeCell ref="AC28:AE28"/>
    <mergeCell ref="A63:Q63"/>
    <mergeCell ref="R63:Y63"/>
    <mergeCell ref="A22:Q22"/>
    <mergeCell ref="R22:Y22"/>
    <mergeCell ref="Z22:AB22"/>
    <mergeCell ref="AC22:AE22"/>
    <mergeCell ref="A23:Q23"/>
    <mergeCell ref="R23:Y23"/>
    <mergeCell ref="Z23:AB23"/>
    <mergeCell ref="R73:V73"/>
    <mergeCell ref="AC14:AE14"/>
    <mergeCell ref="A41:Y41"/>
    <mergeCell ref="A65:Q65"/>
    <mergeCell ref="R65:Y65"/>
    <mergeCell ref="Z65:AB65"/>
    <mergeCell ref="AC65:AE65"/>
    <mergeCell ref="A14:K14"/>
    <mergeCell ref="L14:Y14"/>
    <mergeCell ref="Z14:AB14"/>
    <mergeCell ref="A20:Q20"/>
    <mergeCell ref="Z32:AB32"/>
    <mergeCell ref="A25:Q25"/>
    <mergeCell ref="A21:Q21"/>
    <mergeCell ref="A18:Q18"/>
    <mergeCell ref="Z27:AB27"/>
    <mergeCell ref="Z18:AB18"/>
    <mergeCell ref="L29:P29"/>
    <mergeCell ref="L30:P30"/>
    <mergeCell ref="L31:P31"/>
    <mergeCell ref="L32:P32"/>
    <mergeCell ref="Q29:U29"/>
    <mergeCell ref="V30:Y30"/>
    <mergeCell ref="V31:Y31"/>
    <mergeCell ref="V32:Y32"/>
    <mergeCell ref="V28:Y28"/>
    <mergeCell ref="Q28:U28"/>
    <mergeCell ref="Q30:U30"/>
    <mergeCell ref="Q31:U31"/>
    <mergeCell ref="Q32:U32"/>
    <mergeCell ref="Z16:AB16"/>
    <mergeCell ref="AC16:AE16"/>
    <mergeCell ref="R21:Y21"/>
    <mergeCell ref="Z21:AB21"/>
    <mergeCell ref="AC21:AE21"/>
    <mergeCell ref="A53:Y53"/>
    <mergeCell ref="Z53:AB53"/>
    <mergeCell ref="A19:Q19"/>
    <mergeCell ref="A46:Y46"/>
    <mergeCell ref="A17:Q17"/>
    <mergeCell ref="R17:Y17"/>
    <mergeCell ref="Z17:AB17"/>
    <mergeCell ref="AC17:AE17"/>
    <mergeCell ref="AC23:AE23"/>
    <mergeCell ref="Z51:AB51"/>
    <mergeCell ref="AC51:AE51"/>
    <mergeCell ref="AC27:AE27"/>
    <mergeCell ref="L28:P28"/>
    <mergeCell ref="AC32:AE32"/>
    <mergeCell ref="Z33:AB33"/>
    <mergeCell ref="AC33:AE33"/>
    <mergeCell ref="Z41:AB41"/>
    <mergeCell ref="R19:Y19"/>
    <mergeCell ref="V34:Y34"/>
    <mergeCell ref="AC18:AE18"/>
    <mergeCell ref="AC79:AE79"/>
    <mergeCell ref="Q33:U33"/>
    <mergeCell ref="V29:Y29"/>
    <mergeCell ref="A75:H75"/>
    <mergeCell ref="L33:P33"/>
    <mergeCell ref="A49:Y49"/>
    <mergeCell ref="A48:Y48"/>
    <mergeCell ref="A47:Y47"/>
    <mergeCell ref="A44:Y44"/>
    <mergeCell ref="L34:P34"/>
    <mergeCell ref="L35:P35"/>
    <mergeCell ref="L36:P36"/>
    <mergeCell ref="L39:P39"/>
    <mergeCell ref="A57:Y57"/>
    <mergeCell ref="A58:Y58"/>
    <mergeCell ref="A54:Y54"/>
    <mergeCell ref="A72:Y72"/>
    <mergeCell ref="A51:Y51"/>
    <mergeCell ref="A70:Q70"/>
    <mergeCell ref="R70:Y70"/>
    <mergeCell ref="A45:Y45"/>
    <mergeCell ref="W73:Y73"/>
    <mergeCell ref="A73:H73"/>
    <mergeCell ref="AC72:AE72"/>
    <mergeCell ref="Z57:AB57"/>
    <mergeCell ref="AC57:AE57"/>
    <mergeCell ref="Z54:AB54"/>
    <mergeCell ref="Z58:AB58"/>
    <mergeCell ref="AC58:AE58"/>
    <mergeCell ref="Z56:AB56"/>
    <mergeCell ref="AC56:AE56"/>
    <mergeCell ref="AC68:AE68"/>
    <mergeCell ref="AC64:AE64"/>
    <mergeCell ref="AC66:AE66"/>
    <mergeCell ref="AC67:AE67"/>
    <mergeCell ref="AC61:AE61"/>
    <mergeCell ref="Z66:AB66"/>
    <mergeCell ref="Z67:AB67"/>
    <mergeCell ref="Z61:AB61"/>
    <mergeCell ref="A77:H77"/>
    <mergeCell ref="A78:H78"/>
    <mergeCell ref="A79:H79"/>
    <mergeCell ref="A84:Q84"/>
    <mergeCell ref="I79:Q79"/>
    <mergeCell ref="R88:V88"/>
    <mergeCell ref="W88:Y88"/>
    <mergeCell ref="R89:V89"/>
    <mergeCell ref="R91:Y91"/>
    <mergeCell ref="W85:Y85"/>
    <mergeCell ref="R86:V86"/>
    <mergeCell ref="W86:Y86"/>
    <mergeCell ref="R87:V87"/>
    <mergeCell ref="W87:Y87"/>
    <mergeCell ref="R84:V84"/>
    <mergeCell ref="W84:Y84"/>
    <mergeCell ref="R81:V81"/>
    <mergeCell ref="W81:Y81"/>
    <mergeCell ref="A89:Q89"/>
    <mergeCell ref="A88:Q88"/>
    <mergeCell ref="A87:Q87"/>
    <mergeCell ref="A86:Q86"/>
    <mergeCell ref="W82:Y82"/>
    <mergeCell ref="R79:V79"/>
    <mergeCell ref="Z97:AB97"/>
    <mergeCell ref="A85:Q85"/>
    <mergeCell ref="AC74:AE74"/>
    <mergeCell ref="Z70:AB70"/>
    <mergeCell ref="AC70:AE70"/>
    <mergeCell ref="Z84:AB84"/>
    <mergeCell ref="AC84:AE84"/>
    <mergeCell ref="Z81:AB81"/>
    <mergeCell ref="AC81:AE81"/>
    <mergeCell ref="Z73:AB73"/>
    <mergeCell ref="AC73:AE73"/>
    <mergeCell ref="Z75:AB75"/>
    <mergeCell ref="AC75:AE75"/>
    <mergeCell ref="Z76:AB76"/>
    <mergeCell ref="Z83:AB83"/>
    <mergeCell ref="A83:Q83"/>
    <mergeCell ref="R83:V83"/>
    <mergeCell ref="W83:Y83"/>
    <mergeCell ref="AC83:AE83"/>
    <mergeCell ref="Z82:AB82"/>
    <mergeCell ref="AC82:AE82"/>
    <mergeCell ref="A82:Q82"/>
    <mergeCell ref="A91:Q91"/>
    <mergeCell ref="A76:H76"/>
    <mergeCell ref="Z20:AB20"/>
    <mergeCell ref="AC20:AE20"/>
    <mergeCell ref="Z99:AB99"/>
    <mergeCell ref="AC99:AE99"/>
    <mergeCell ref="A99:Q99"/>
    <mergeCell ref="A93:Q93"/>
    <mergeCell ref="Z92:AB92"/>
    <mergeCell ref="AC92:AE92"/>
    <mergeCell ref="Z93:AB93"/>
    <mergeCell ref="AC93:AE93"/>
    <mergeCell ref="Z94:AB94"/>
    <mergeCell ref="AC94:AE94"/>
    <mergeCell ref="Z95:AB95"/>
    <mergeCell ref="AC95:AE95"/>
    <mergeCell ref="Z96:AB96"/>
    <mergeCell ref="AC96:AE96"/>
    <mergeCell ref="R99:Y99"/>
    <mergeCell ref="R98:Y98"/>
    <mergeCell ref="R97:Y97"/>
    <mergeCell ref="R96:Y96"/>
    <mergeCell ref="R95:Y95"/>
    <mergeCell ref="AC97:AE97"/>
    <mergeCell ref="Z98:AB98"/>
    <mergeCell ref="R82:V82"/>
    <mergeCell ref="A13:K13"/>
    <mergeCell ref="L13:Y13"/>
    <mergeCell ref="Z13:AB13"/>
    <mergeCell ref="AC13:AE13"/>
    <mergeCell ref="AC45:AE45"/>
    <mergeCell ref="J3:AE3"/>
    <mergeCell ref="R94:Y94"/>
    <mergeCell ref="R93:Y93"/>
    <mergeCell ref="A4:AE4"/>
    <mergeCell ref="A5:AE5"/>
    <mergeCell ref="A67:Q67"/>
    <mergeCell ref="Z64:AB64"/>
    <mergeCell ref="A42:Y42"/>
    <mergeCell ref="A43:Y43"/>
    <mergeCell ref="Z44:AB44"/>
    <mergeCell ref="AC8:AE8"/>
    <mergeCell ref="A9:K9"/>
    <mergeCell ref="Z29:AB29"/>
    <mergeCell ref="AC29:AE29"/>
    <mergeCell ref="Z30:AB30"/>
    <mergeCell ref="AC30:AE30"/>
    <mergeCell ref="R18:Y18"/>
    <mergeCell ref="Z7:AB7"/>
    <mergeCell ref="AC7:AE7"/>
    <mergeCell ref="J1:AE1"/>
    <mergeCell ref="I2:AE2"/>
    <mergeCell ref="A10:K10"/>
    <mergeCell ref="L10:Y10"/>
    <mergeCell ref="Z10:AB10"/>
    <mergeCell ref="AC10:AE10"/>
    <mergeCell ref="A11:K11"/>
    <mergeCell ref="L11:Y11"/>
    <mergeCell ref="Z11:AB11"/>
    <mergeCell ref="AC11:AE11"/>
    <mergeCell ref="A8:K8"/>
    <mergeCell ref="L8:Y8"/>
    <mergeCell ref="Z8:AB8"/>
    <mergeCell ref="L9:Y9"/>
    <mergeCell ref="Z9:AB9"/>
    <mergeCell ref="AC9:AE9"/>
    <mergeCell ref="L7:Y7"/>
    <mergeCell ref="A121:L121"/>
    <mergeCell ref="A122:I122"/>
    <mergeCell ref="J122:L122"/>
    <mergeCell ref="AC31:AE31"/>
    <mergeCell ref="Z39:AB39"/>
    <mergeCell ref="AC39:AE39"/>
    <mergeCell ref="Z35:AB35"/>
    <mergeCell ref="AC35:AE35"/>
    <mergeCell ref="Z36:AB36"/>
    <mergeCell ref="AC36:AE36"/>
    <mergeCell ref="Z91:AB91"/>
    <mergeCell ref="AC91:AE91"/>
    <mergeCell ref="A92:Q92"/>
    <mergeCell ref="A94:Q94"/>
    <mergeCell ref="A95:Q95"/>
    <mergeCell ref="A96:Q96"/>
    <mergeCell ref="A97:Q97"/>
    <mergeCell ref="A98:Q98"/>
    <mergeCell ref="AC44:AE44"/>
    <mergeCell ref="Z42:AB42"/>
    <mergeCell ref="AC42:AE42"/>
    <mergeCell ref="W89:Y89"/>
    <mergeCell ref="AC98:AE98"/>
    <mergeCell ref="R92:Y92"/>
    <mergeCell ref="A120:L120"/>
    <mergeCell ref="Z85:AB85"/>
    <mergeCell ref="AC85:AE85"/>
    <mergeCell ref="Z86:AB86"/>
    <mergeCell ref="AC86:AE86"/>
    <mergeCell ref="Z87:AB87"/>
    <mergeCell ref="AC87:AE87"/>
    <mergeCell ref="Z88:AB88"/>
    <mergeCell ref="AC88:AE88"/>
    <mergeCell ref="Z89:AB89"/>
    <mergeCell ref="AC89:AE89"/>
    <mergeCell ref="A116:L116"/>
    <mergeCell ref="S116:AE116"/>
    <mergeCell ref="A117:I117"/>
    <mergeCell ref="J117:L117"/>
    <mergeCell ref="S117:AB117"/>
    <mergeCell ref="AC117:AE117"/>
    <mergeCell ref="A102:AE102"/>
    <mergeCell ref="A103:AE103"/>
    <mergeCell ref="A104:AE108"/>
    <mergeCell ref="A110:AE110"/>
    <mergeCell ref="A112:L112"/>
    <mergeCell ref="S112:AE112"/>
    <mergeCell ref="R85:V85"/>
    <mergeCell ref="AC19:AE19"/>
    <mergeCell ref="R20:Y20"/>
    <mergeCell ref="Z25:AB25"/>
    <mergeCell ref="AC25:AE25"/>
    <mergeCell ref="R74:V74"/>
    <mergeCell ref="W74:Y74"/>
    <mergeCell ref="A74:H74"/>
    <mergeCell ref="Z78:AB78"/>
    <mergeCell ref="AC78:AE78"/>
    <mergeCell ref="Z55:AB55"/>
    <mergeCell ref="AC55:AE55"/>
    <mergeCell ref="R66:Y66"/>
    <mergeCell ref="R64:Y64"/>
    <mergeCell ref="R68:Y68"/>
    <mergeCell ref="R67:Y67"/>
    <mergeCell ref="A55:Y55"/>
    <mergeCell ref="A56:Y56"/>
    <mergeCell ref="A59:Y59"/>
    <mergeCell ref="AC59:AE59"/>
    <mergeCell ref="Z52:AB52"/>
    <mergeCell ref="AC52:AE52"/>
    <mergeCell ref="A66:Q66"/>
    <mergeCell ref="Z19:AB19"/>
    <mergeCell ref="AC76:AE76"/>
    <mergeCell ref="AC77:AE77"/>
    <mergeCell ref="W76:Y76"/>
    <mergeCell ref="R77:V77"/>
    <mergeCell ref="W77:Y77"/>
    <mergeCell ref="R78:V78"/>
    <mergeCell ref="W78:Y78"/>
    <mergeCell ref="R25:Y25"/>
    <mergeCell ref="AC41:AE41"/>
    <mergeCell ref="Z34:AB34"/>
    <mergeCell ref="AC34:AE34"/>
    <mergeCell ref="Z31:AB31"/>
    <mergeCell ref="Z43:AB43"/>
    <mergeCell ref="AC43:AE43"/>
    <mergeCell ref="V36:Y36"/>
    <mergeCell ref="Q39:U39"/>
    <mergeCell ref="Q36:U36"/>
    <mergeCell ref="Q34:U34"/>
    <mergeCell ref="Q35:U35"/>
    <mergeCell ref="V33:Y33"/>
    <mergeCell ref="AC60:AE60"/>
    <mergeCell ref="AC53:AE53"/>
    <mergeCell ref="I77:Q77"/>
    <mergeCell ref="I78:Q78"/>
    <mergeCell ref="AC54:AE54"/>
    <mergeCell ref="W79:Y79"/>
    <mergeCell ref="I73:Q73"/>
    <mergeCell ref="W75:Y75"/>
    <mergeCell ref="R76:V76"/>
    <mergeCell ref="Z79:AB79"/>
    <mergeCell ref="R75:V75"/>
    <mergeCell ref="I74:Q74"/>
    <mergeCell ref="I75:Q75"/>
    <mergeCell ref="I76:Q76"/>
    <mergeCell ref="Z74:AB74"/>
    <mergeCell ref="Z77:AB77"/>
    <mergeCell ref="Z72:AB72"/>
    <mergeCell ref="A24:Y24"/>
    <mergeCell ref="Z24:AB24"/>
    <mergeCell ref="AC24:AE24"/>
    <mergeCell ref="Z46:AB49"/>
    <mergeCell ref="AC46:AE49"/>
    <mergeCell ref="A52:Q52"/>
    <mergeCell ref="R52:Y52"/>
    <mergeCell ref="A61:Y61"/>
    <mergeCell ref="Z68:AB68"/>
    <mergeCell ref="V39:Y39"/>
    <mergeCell ref="Z45:AB45"/>
    <mergeCell ref="L37:P37"/>
    <mergeCell ref="V35:Y35"/>
    <mergeCell ref="AC63:AE63"/>
    <mergeCell ref="Z37:AB37"/>
    <mergeCell ref="Z38:AB38"/>
    <mergeCell ref="L38:U38"/>
    <mergeCell ref="A68:Q68"/>
    <mergeCell ref="Z59:AB59"/>
    <mergeCell ref="A60:Y60"/>
    <mergeCell ref="A64:Q64"/>
    <mergeCell ref="Z63:AB63"/>
    <mergeCell ref="Z60:AB60"/>
  </mergeCells>
  <dataValidations count="3">
    <dataValidation type="list" allowBlank="1" showInputMessage="1" showErrorMessage="1" sqref="AC85:AC89 AC17:AC25 AC82:AC83 AC42:AC45 AC74:AC79 AC8:AC14 AC70 AC27:AC39 AC92:AC99 AC52:AC68" xr:uid="{9EA6F98D-AABF-4414-B46A-E4C3D5585F06}">
      <formula1>Réviseur</formula1>
    </dataValidation>
    <dataValidation type="list" allowBlank="1" showInputMessage="1" showErrorMessage="1" sqref="Z85:AB89 Z42:Z46 Z28:AB39 Z82:AB83 Z74:AB79 Z8:AB14 Z70:AB70 Z92:AB99 AC46 Z17:AB25 AA42:AB45 Z64:AB68 Z52:AB62" xr:uid="{B7813BD7-7F8F-4151-825D-68ED533D0A49}">
      <formula1>Délégué</formula1>
    </dataValidation>
    <dataValidation type="list" allowBlank="1" showInputMessage="1" showErrorMessage="1" sqref="Z74:Z79 Z28:Z39" xr:uid="{4AE30745-0BFA-409E-B045-37F130562461}">
      <formula1>Validé</formula1>
    </dataValidation>
  </dataValidations>
  <printOptions horizontalCentered="1"/>
  <pageMargins left="0.19685039370078741" right="0.19685039370078741" top="0.39370078740157483" bottom="0.39370078740157483" header="0.19685039370078741" footer="0.19685039370078741"/>
  <pageSetup paperSize="5" orientation="portrait" r:id="rId1"/>
  <headerFooter>
    <oddFooter>&amp;C&amp;9page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BD00-37EC-41FB-9816-E0F8A8763D48}">
  <dimension ref="A1:AO2"/>
  <sheetViews>
    <sheetView showZeros="0" topLeftCell="J1" workbookViewId="0">
      <selection activeCell="T2" sqref="T2"/>
    </sheetView>
  </sheetViews>
  <sheetFormatPr baseColWidth="10" defaultColWidth="10.85546875" defaultRowHeight="12.75" x14ac:dyDescent="0.2"/>
  <cols>
    <col min="1" max="2" width="10.85546875" style="126"/>
    <col min="3" max="3" width="16.42578125" style="126" customWidth="1"/>
    <col min="4" max="4" width="14.85546875" style="126" customWidth="1"/>
    <col min="5" max="5" width="31.85546875" style="126" customWidth="1"/>
    <col min="6" max="6" width="12.85546875" style="126" customWidth="1"/>
    <col min="7" max="9" width="10.85546875" style="127"/>
    <col min="10" max="10" width="18.7109375" style="126" customWidth="1"/>
    <col min="11" max="12" width="10.85546875" style="126"/>
    <col min="13" max="13" width="19.85546875" style="126" customWidth="1"/>
    <col min="14" max="22" width="10.85546875" style="126"/>
    <col min="23" max="23" width="15.85546875" style="126" customWidth="1"/>
    <col min="24" max="24" width="14.28515625" style="126" customWidth="1"/>
    <col min="25" max="27" width="10.85546875" style="126"/>
    <col min="28" max="28" width="15" style="126" customWidth="1"/>
    <col min="29" max="30" width="10.85546875" style="127"/>
    <col min="31" max="31" width="16.140625" style="126" customWidth="1"/>
    <col min="32" max="32" width="10.85546875" style="127"/>
    <col min="33" max="33" width="14" style="126" customWidth="1"/>
    <col min="34" max="34" width="13.28515625" style="127" customWidth="1"/>
    <col min="35" max="35" width="14.28515625" style="128" bestFit="1" customWidth="1"/>
    <col min="36" max="36" width="15.5703125" style="129" customWidth="1"/>
    <col min="37" max="38" width="14.140625" style="129" customWidth="1"/>
    <col min="39" max="39" width="12.85546875" style="129" bestFit="1" customWidth="1"/>
    <col min="40" max="40" width="13.5703125" style="126" customWidth="1"/>
    <col min="41" max="41" width="12.85546875" style="126" customWidth="1"/>
    <col min="42" max="16384" width="10.85546875" style="126"/>
  </cols>
  <sheetData>
    <row r="1" spans="1:41" s="154" customFormat="1" ht="102" x14ac:dyDescent="0.2">
      <c r="A1" s="151" t="s">
        <v>180</v>
      </c>
      <c r="B1" s="151" t="s">
        <v>181</v>
      </c>
      <c r="C1" s="151" t="s">
        <v>3</v>
      </c>
      <c r="D1" s="151" t="s">
        <v>182</v>
      </c>
      <c r="E1" s="151" t="s">
        <v>183</v>
      </c>
      <c r="F1" s="151" t="s">
        <v>184</v>
      </c>
      <c r="G1" s="152" t="s">
        <v>185</v>
      </c>
      <c r="H1" s="152" t="s">
        <v>202</v>
      </c>
      <c r="I1" s="152" t="s">
        <v>186</v>
      </c>
      <c r="J1" s="151" t="s">
        <v>187</v>
      </c>
      <c r="K1" s="151" t="s">
        <v>188</v>
      </c>
      <c r="L1" s="151" t="s">
        <v>218</v>
      </c>
      <c r="M1" s="151" t="s">
        <v>198</v>
      </c>
      <c r="N1" s="151" t="s">
        <v>217</v>
      </c>
      <c r="O1" s="151" t="s">
        <v>199</v>
      </c>
      <c r="P1" s="151" t="s">
        <v>38</v>
      </c>
      <c r="Q1" s="151" t="s">
        <v>192</v>
      </c>
      <c r="R1" s="151" t="s">
        <v>191</v>
      </c>
      <c r="S1" s="151" t="s">
        <v>190</v>
      </c>
      <c r="T1" s="151" t="s">
        <v>274</v>
      </c>
      <c r="U1" s="151" t="s">
        <v>189</v>
      </c>
      <c r="V1" s="164" t="s">
        <v>258</v>
      </c>
      <c r="W1" s="151" t="s">
        <v>219</v>
      </c>
      <c r="X1" s="151" t="s">
        <v>131</v>
      </c>
      <c r="Y1" s="151" t="s">
        <v>193</v>
      </c>
      <c r="Z1" s="151" t="s">
        <v>220</v>
      </c>
      <c r="AA1" s="152" t="s">
        <v>195</v>
      </c>
      <c r="AB1" s="152" t="s">
        <v>196</v>
      </c>
      <c r="AC1" s="152" t="s">
        <v>54</v>
      </c>
      <c r="AD1" s="152" t="s">
        <v>197</v>
      </c>
      <c r="AE1" s="159" t="s">
        <v>226</v>
      </c>
      <c r="AF1" s="159" t="s">
        <v>227</v>
      </c>
      <c r="AG1" s="152" t="s">
        <v>200</v>
      </c>
      <c r="AH1" s="153" t="s">
        <v>201</v>
      </c>
      <c r="AI1" s="153" t="s">
        <v>221</v>
      </c>
      <c r="AJ1" s="153" t="s">
        <v>222</v>
      </c>
      <c r="AK1" s="151" t="s">
        <v>194</v>
      </c>
      <c r="AL1" s="151" t="s">
        <v>223</v>
      </c>
      <c r="AM1" s="153" t="s">
        <v>224</v>
      </c>
      <c r="AN1" s="153" t="s">
        <v>225</v>
      </c>
      <c r="AO1" s="153" t="s">
        <v>228</v>
      </c>
    </row>
    <row r="2" spans="1:41" s="133" customFormat="1" x14ac:dyDescent="0.2">
      <c r="A2" s="130"/>
      <c r="B2" s="155"/>
      <c r="C2" s="130">
        <f>'Détail de la demande'!AJ14</f>
        <v>0</v>
      </c>
      <c r="D2" s="130"/>
      <c r="E2" s="134">
        <f>'Détail de la demande'!AJ25</f>
        <v>0</v>
      </c>
      <c r="F2" s="130"/>
      <c r="G2" s="131"/>
      <c r="H2" s="131"/>
      <c r="I2" s="131"/>
      <c r="J2" s="130"/>
      <c r="K2" s="130"/>
      <c r="L2" s="131">
        <f>'Détail de la demande'!AJ58</f>
        <v>0</v>
      </c>
      <c r="M2" s="131">
        <f>'Détail de la demande'!AJ62</f>
        <v>0</v>
      </c>
      <c r="N2" s="131">
        <f>'Détail de la demande'!AJ65</f>
        <v>0</v>
      </c>
      <c r="O2" s="131">
        <f>'Détail de la demande'!AJ69</f>
        <v>0</v>
      </c>
      <c r="P2" s="156">
        <f>'Détail de la demande'!AJ89</f>
        <v>0</v>
      </c>
      <c r="Q2" s="157">
        <f>'Détail de la demande'!AJ93</f>
        <v>0</v>
      </c>
      <c r="R2" s="158" t="str">
        <f>'Détail de la demande'!AJ206&amp;" "&amp;'Détail de la demande'!AJ208&amp;" "&amp;'Détail de la demande'!AJ210&amp;" "&amp;'Détail de la demande'!AJ212</f>
        <v xml:space="preserve">   </v>
      </c>
      <c r="S2" s="130"/>
      <c r="T2" s="158" t="str">
        <f>'Détail de la demande'!AJ97&amp;" "&amp;'Détail de la demande'!AL97&amp;" "&amp;'Détail de la demande'!AM97&amp;" "&amp;'Détail de la demande'!AM97&amp;" "&amp;'Détail de la demande'!AN97&amp;" "&amp;'Détail de la demande'!AO97&amp;" "&amp;'Détail de la demande'!AP97&amp;" "&amp;'Détail de la demande'!AQ97&amp;" "&amp;'Détail de la demande'!AR97&amp;" "&amp;'Détail de la demande'!AS97&amp;" "&amp;'Détail de la demande'!AT97</f>
        <v xml:space="preserve">          </v>
      </c>
      <c r="U2" s="130">
        <f>'Détail de la demande'!AJ118</f>
        <v>0</v>
      </c>
      <c r="V2" s="130"/>
      <c r="W2" s="130">
        <f>'Détail de la demande'!AJ123</f>
        <v>0</v>
      </c>
      <c r="X2" s="130">
        <f>'Détail de la demande'!AJ126</f>
        <v>0</v>
      </c>
      <c r="Y2" s="130">
        <f>'Détail de la demande'!AJ129</f>
        <v>0</v>
      </c>
      <c r="Z2" s="130">
        <f>'Détail de la demande'!AJ132</f>
        <v>0</v>
      </c>
      <c r="AA2" s="131">
        <f>'Détail de la demande'!AJ148</f>
        <v>0</v>
      </c>
      <c r="AB2" s="131">
        <f>'Détail de la demande'!AX148</f>
        <v>0</v>
      </c>
      <c r="AC2" s="131">
        <f>'Détail de la demande'!AJ167</f>
        <v>0</v>
      </c>
      <c r="AD2" s="131">
        <f>'Détail de la demande'!AJ163</f>
        <v>0</v>
      </c>
      <c r="AE2" s="130"/>
      <c r="AF2" s="131"/>
      <c r="AG2" s="161">
        <f>'Détail de la demande'!AJ177</f>
        <v>0</v>
      </c>
      <c r="AH2" s="160">
        <f>'Détail de la demande'!AJ180</f>
        <v>0</v>
      </c>
      <c r="AI2" s="161">
        <f>'Détail de la demande'!AJ190</f>
        <v>0</v>
      </c>
      <c r="AJ2" s="161">
        <f>'Rapport d''analyse'!R93</f>
        <v>0</v>
      </c>
      <c r="AK2" s="132">
        <f>'Détail de la demande'!BL148</f>
        <v>0</v>
      </c>
      <c r="AL2" s="161" t="str">
        <f>'Rapport d''analyse'!R95</f>
        <v xml:space="preserve"> </v>
      </c>
      <c r="AM2" s="161" t="str">
        <f>'Rapport d''analyse'!R97</f>
        <v xml:space="preserve"> </v>
      </c>
      <c r="AN2" s="161" t="str">
        <f>'Rapport d''analyse'!R98</f>
        <v xml:space="preserve"> </v>
      </c>
      <c r="AO2" s="161" t="str">
        <f>'Rapport d''analyse'!R99</f>
        <v xml:space="preserve"> </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4197787-2681-495A-B1F8-8420362D5895}">
          <x14:formula1>
            <xm:f>'C:\Users\mbrazeau\AppData\Local\Microsoft\Windows\INetCache\Content.Outlook\1WU3ZM8Q\[Liste Volet2 - ASSURANCE.xlsx]Codes'!#REF!</xm:f>
          </x14:formula1>
          <xm:sqref>J2:K2 S2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2E47B-1878-4E63-A74F-2572ABAA1F01}">
  <dimension ref="A1:A54"/>
  <sheetViews>
    <sheetView workbookViewId="0">
      <selection activeCell="A2" sqref="A2"/>
    </sheetView>
  </sheetViews>
  <sheetFormatPr baseColWidth="10" defaultColWidth="10.85546875" defaultRowHeight="15" x14ac:dyDescent="0.25"/>
  <cols>
    <col min="1" max="1" width="70.28515625" style="7" customWidth="1"/>
    <col min="2" max="16384" width="10.85546875" style="7"/>
  </cols>
  <sheetData>
    <row r="1" spans="1:1" x14ac:dyDescent="0.25">
      <c r="A1" s="7" t="s">
        <v>1</v>
      </c>
    </row>
    <row r="2" spans="1:1" x14ac:dyDescent="0.25">
      <c r="A2" s="8" t="s">
        <v>18</v>
      </c>
    </row>
    <row r="4" spans="1:1" x14ac:dyDescent="0.25">
      <c r="A4" s="7" t="s">
        <v>2</v>
      </c>
    </row>
    <row r="5" spans="1:1" x14ac:dyDescent="0.25">
      <c r="A5" s="8" t="s">
        <v>19</v>
      </c>
    </row>
    <row r="7" spans="1:1" x14ac:dyDescent="0.25">
      <c r="A7" s="7" t="s">
        <v>23</v>
      </c>
    </row>
    <row r="8" spans="1:1" x14ac:dyDescent="0.25">
      <c r="A8" s="1" t="s">
        <v>45</v>
      </c>
    </row>
    <row r="9" spans="1:1" x14ac:dyDescent="0.25">
      <c r="A9" s="2" t="s">
        <v>44</v>
      </c>
    </row>
    <row r="11" spans="1:1" x14ac:dyDescent="0.25">
      <c r="A11" s="3" t="s">
        <v>69</v>
      </c>
    </row>
    <row r="12" spans="1:1" x14ac:dyDescent="0.25">
      <c r="A12" s="19" t="s">
        <v>12</v>
      </c>
    </row>
    <row r="13" spans="1:1" x14ac:dyDescent="0.25">
      <c r="A13" s="9" t="s">
        <v>13</v>
      </c>
    </row>
    <row r="14" spans="1:1" x14ac:dyDescent="0.25">
      <c r="A14" s="9" t="s">
        <v>72</v>
      </c>
    </row>
    <row r="15" spans="1:1" x14ac:dyDescent="0.25">
      <c r="A15" s="9" t="s">
        <v>73</v>
      </c>
    </row>
    <row r="16" spans="1:1" x14ac:dyDescent="0.25">
      <c r="A16" s="10" t="s">
        <v>71</v>
      </c>
    </row>
    <row r="18" spans="1:1" x14ac:dyDescent="0.25">
      <c r="A18" s="3" t="s">
        <v>70</v>
      </c>
    </row>
    <row r="19" spans="1:1" x14ac:dyDescent="0.25">
      <c r="A19" s="19" t="s">
        <v>50</v>
      </c>
    </row>
    <row r="20" spans="1:1" x14ac:dyDescent="0.25">
      <c r="A20" s="9" t="s">
        <v>12</v>
      </c>
    </row>
    <row r="21" spans="1:1" x14ac:dyDescent="0.25">
      <c r="A21" s="9" t="s">
        <v>13</v>
      </c>
    </row>
    <row r="22" spans="1:1" x14ac:dyDescent="0.25">
      <c r="A22" s="10" t="s">
        <v>72</v>
      </c>
    </row>
    <row r="24" spans="1:1" x14ac:dyDescent="0.25">
      <c r="A24" s="3" t="s">
        <v>156</v>
      </c>
    </row>
    <row r="25" spans="1:1" x14ac:dyDescent="0.25">
      <c r="A25" s="19" t="s">
        <v>50</v>
      </c>
    </row>
    <row r="26" spans="1:1" x14ac:dyDescent="0.25">
      <c r="A26" s="9" t="s">
        <v>12</v>
      </c>
    </row>
    <row r="27" spans="1:1" x14ac:dyDescent="0.25">
      <c r="A27" s="9" t="s">
        <v>13</v>
      </c>
    </row>
    <row r="28" spans="1:1" x14ac:dyDescent="0.25">
      <c r="A28" s="9" t="s">
        <v>72</v>
      </c>
    </row>
    <row r="29" spans="1:1" x14ac:dyDescent="0.25">
      <c r="A29" s="9" t="s">
        <v>73</v>
      </c>
    </row>
    <row r="30" spans="1:1" x14ac:dyDescent="0.25">
      <c r="A30" s="10" t="s">
        <v>71</v>
      </c>
    </row>
    <row r="32" spans="1:1" x14ac:dyDescent="0.25">
      <c r="A32" s="11" t="s">
        <v>24</v>
      </c>
    </row>
    <row r="33" spans="1:1" x14ac:dyDescent="0.25">
      <c r="A33" s="17" t="s">
        <v>25</v>
      </c>
    </row>
    <row r="34" spans="1:1" x14ac:dyDescent="0.25">
      <c r="A34" s="12" t="s">
        <v>26</v>
      </c>
    </row>
    <row r="36" spans="1:1" x14ac:dyDescent="0.25">
      <c r="A36" s="11" t="s">
        <v>29</v>
      </c>
    </row>
    <row r="37" spans="1:1" x14ac:dyDescent="0.25">
      <c r="A37" s="4" t="s">
        <v>50</v>
      </c>
    </row>
    <row r="38" spans="1:1" x14ac:dyDescent="0.25">
      <c r="A38" s="5" t="s">
        <v>27</v>
      </c>
    </row>
    <row r="39" spans="1:1" x14ac:dyDescent="0.25">
      <c r="A39" s="6" t="s">
        <v>28</v>
      </c>
    </row>
    <row r="41" spans="1:1" x14ac:dyDescent="0.25">
      <c r="A41" s="7" t="s">
        <v>32</v>
      </c>
    </row>
    <row r="42" spans="1:1" x14ac:dyDescent="0.25">
      <c r="A42" s="18" t="s">
        <v>33</v>
      </c>
    </row>
    <row r="43" spans="1:1" x14ac:dyDescent="0.25">
      <c r="A43" s="14" t="s">
        <v>34</v>
      </c>
    </row>
    <row r="44" spans="1:1" x14ac:dyDescent="0.25">
      <c r="A44" s="15" t="s">
        <v>35</v>
      </c>
    </row>
    <row r="46" spans="1:1" x14ac:dyDescent="0.25">
      <c r="A46" s="13" t="s">
        <v>38</v>
      </c>
    </row>
    <row r="47" spans="1:1" x14ac:dyDescent="0.25">
      <c r="A47" s="4" t="s">
        <v>50</v>
      </c>
    </row>
    <row r="48" spans="1:1" x14ac:dyDescent="0.25">
      <c r="A48" s="14" t="s">
        <v>39</v>
      </c>
    </row>
    <row r="49" spans="1:1" x14ac:dyDescent="0.25">
      <c r="A49" s="14" t="s">
        <v>41</v>
      </c>
    </row>
    <row r="50" spans="1:1" x14ac:dyDescent="0.25">
      <c r="A50" s="15" t="s">
        <v>40</v>
      </c>
    </row>
    <row r="52" spans="1:1" x14ac:dyDescent="0.25">
      <c r="A52" s="13" t="s">
        <v>47</v>
      </c>
    </row>
    <row r="53" spans="1:1" x14ac:dyDescent="0.25">
      <c r="A53" s="16" t="s">
        <v>48</v>
      </c>
    </row>
    <row r="54" spans="1:1" x14ac:dyDescent="0.25">
      <c r="A54" s="15" t="s">
        <v>49</v>
      </c>
    </row>
  </sheetData>
  <sheetProtection password="CF7A"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A59A64AE3353428E93CF95536463C6" ma:contentTypeVersion="13" ma:contentTypeDescription="Crée un document." ma:contentTypeScope="" ma:versionID="c840724b25e8222d8dcc71f16fde77c9">
  <xsd:schema xmlns:xsd="http://www.w3.org/2001/XMLSchema" xmlns:xs="http://www.w3.org/2001/XMLSchema" xmlns:p="http://schemas.microsoft.com/office/2006/metadata/properties" xmlns:ns3="48babd47-2fdb-4555-bfbb-32de97c6f97d" xmlns:ns4="07280859-7ce9-4d80-bc88-22cdde1699e6" targetNamespace="http://schemas.microsoft.com/office/2006/metadata/properties" ma:root="true" ma:fieldsID="ebb355f41279cdfc7ffe88288461d445" ns3:_="" ns4:_="">
    <xsd:import namespace="48babd47-2fdb-4555-bfbb-32de97c6f97d"/>
    <xsd:import namespace="07280859-7ce9-4d80-bc88-22cdde1699e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babd47-2fdb-4555-bfbb-32de97c6f9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280859-7ce9-4d80-bc88-22cdde1699e6"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8DDF15-DECE-4308-9927-A96987433083}">
  <ds:schemaRefs>
    <ds:schemaRef ds:uri="http://schemas.microsoft.com/office/2006/documentManagement/types"/>
    <ds:schemaRef ds:uri="http://purl.org/dc/elements/1.1/"/>
    <ds:schemaRef ds:uri="http://schemas.microsoft.com/office/2006/metadata/properties"/>
    <ds:schemaRef ds:uri="http://purl.org/dc/terms/"/>
    <ds:schemaRef ds:uri="48babd47-2fdb-4555-bfbb-32de97c6f97d"/>
    <ds:schemaRef ds:uri="http://purl.org/dc/dcmitype/"/>
    <ds:schemaRef ds:uri="http://schemas.microsoft.com/office/infopath/2007/PartnerControls"/>
    <ds:schemaRef ds:uri="http://schemas.openxmlformats.org/package/2006/metadata/core-properties"/>
    <ds:schemaRef ds:uri="07280859-7ce9-4d80-bc88-22cdde1699e6"/>
    <ds:schemaRef ds:uri="http://www.w3.org/XML/1998/namespace"/>
  </ds:schemaRefs>
</ds:datastoreItem>
</file>

<file path=customXml/itemProps2.xml><?xml version="1.0" encoding="utf-8"?>
<ds:datastoreItem xmlns:ds="http://schemas.openxmlformats.org/officeDocument/2006/customXml" ds:itemID="{BABBC177-8ACD-4CAA-A3BC-D6F75F6F9812}">
  <ds:schemaRefs>
    <ds:schemaRef ds:uri="http://schemas.microsoft.com/sharepoint/v3/contenttype/forms"/>
  </ds:schemaRefs>
</ds:datastoreItem>
</file>

<file path=customXml/itemProps3.xml><?xml version="1.0" encoding="utf-8"?>
<ds:datastoreItem xmlns:ds="http://schemas.openxmlformats.org/officeDocument/2006/customXml" ds:itemID="{08D55EFE-BAFC-4F20-99BD-B6EBDC529F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babd47-2fdb-4555-bfbb-32de97c6f97d"/>
    <ds:schemaRef ds:uri="07280859-7ce9-4d80-bc88-22cdde1699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Détail de la demande</vt:lpstr>
      <vt:lpstr>Rapport d'analyse</vt:lpstr>
      <vt:lpstr>Données pour la liste de suivi</vt:lpstr>
      <vt:lpstr>Codes</vt:lpstr>
      <vt:lpstr>Auditoire</vt:lpstr>
      <vt:lpstr>Catégories_Qc</vt:lpstr>
      <vt:lpstr>Catégories_services</vt:lpstr>
      <vt:lpstr>Catégories_tous</vt:lpstr>
      <vt:lpstr>Coproduction</vt:lpstr>
      <vt:lpstr>Crédit_impôt</vt:lpstr>
      <vt:lpstr>Cycle</vt:lpstr>
      <vt:lpstr>Délégué</vt:lpstr>
      <vt:lpstr>'Détail de la demande'!Impression_des_titres</vt:lpstr>
      <vt:lpstr>Oui_non</vt:lpstr>
      <vt:lpstr>Premier_marché</vt:lpstr>
      <vt:lpstr>Réviseur</vt:lpstr>
      <vt:lpstr>'Détail de la demande'!Zone_d_impression</vt:lpstr>
      <vt:lpstr>'Rapport d''analyse'!Zone_d_impression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Brazeau, Marie</dc:creator>
  <cp:lastModifiedBy>Sysamone Vilayvong</cp:lastModifiedBy>
  <cp:lastPrinted>2020-09-14T15:46:19Z</cp:lastPrinted>
  <dcterms:created xsi:type="dcterms:W3CDTF">2020-07-20T14:34:55Z</dcterms:created>
  <dcterms:modified xsi:type="dcterms:W3CDTF">2021-03-09T20:39:03Z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0x01010001A59A64AE3353428E93CF95536463C6</vt:lpwstr>
  </property>
</Properties>
</file>